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showInkAnnotation="0"/>
  <mc:AlternateContent xmlns:mc="http://schemas.openxmlformats.org/markup-compatibility/2006">
    <mc:Choice Requires="x15">
      <x15ac:absPath xmlns:x15ac="http://schemas.microsoft.com/office/spreadsheetml/2010/11/ac" url="/Users/ewelinadagmarakalich/Downloads/"/>
    </mc:Choice>
  </mc:AlternateContent>
  <xr:revisionPtr revIDLastSave="0" documentId="13_ncr:1_{DD790F4E-5CE7-6C49-8BA8-645286A0F372}" xr6:coauthVersionLast="47" xr6:coauthVersionMax="47" xr10:uidLastSave="{00000000-0000-0000-0000-000000000000}"/>
  <bookViews>
    <workbookView xWindow="0" yWindow="740" windowWidth="29400" windowHeight="17000" activeTab="1" xr2:uid="{00000000-000D-0000-FFFF-FFFF00000000}"/>
  </bookViews>
  <sheets>
    <sheet name="INDICE" sheetId="17" r:id="rId1"/>
    <sheet name="PRESUPUESTO" sheetId="1" r:id="rId2"/>
    <sheet name="AHORRO" sheetId="3" r:id="rId3"/>
    <sheet name="DEUDA" sheetId="4" r:id="rId4"/>
    <sheet name="1,ENERO" sheetId="2" r:id="rId5"/>
    <sheet name="2,FEBRERO" sheetId="5" r:id="rId6"/>
    <sheet name="3,MARZO" sheetId="6" r:id="rId7"/>
    <sheet name="4,ABRIL" sheetId="7" r:id="rId8"/>
    <sheet name="5,MAYO" sheetId="8" r:id="rId9"/>
    <sheet name="6,JUNIO" sheetId="9" r:id="rId10"/>
    <sheet name="7,JULIO " sheetId="10" r:id="rId11"/>
    <sheet name="8,AGOSTO" sheetId="12" r:id="rId12"/>
    <sheet name="9,SEPTIEMBRE" sheetId="13" r:id="rId13"/>
    <sheet name="10,OCTUBRE" sheetId="14" r:id="rId14"/>
    <sheet name="11,NOVIEMBRE" sheetId="15" r:id="rId15"/>
    <sheet name="12,DICIEMBRE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1" l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65" i="1"/>
  <c r="G80" i="1" l="1"/>
  <c r="C66" i="1"/>
  <c r="E49" i="5" l="1"/>
  <c r="D49" i="5"/>
  <c r="E49" i="2"/>
  <c r="D49" i="2"/>
  <c r="E49" i="9"/>
  <c r="D49" i="9"/>
  <c r="L50" i="2"/>
  <c r="K38" i="2"/>
  <c r="L19" i="2"/>
  <c r="K19" i="2"/>
  <c r="E30" i="2"/>
  <c r="E4" i="2" s="1"/>
  <c r="D30" i="2"/>
  <c r="D4" i="2" s="1"/>
  <c r="E30" i="3"/>
  <c r="C43" i="1"/>
  <c r="C29" i="1"/>
  <c r="N19" i="4"/>
  <c r="G22" i="4"/>
  <c r="H22" i="4" s="1"/>
  <c r="I22" i="4"/>
  <c r="J22" i="4" s="1"/>
  <c r="I23" i="4" s="1"/>
  <c r="C22" i="4"/>
  <c r="D22" i="4" s="1"/>
  <c r="C23" i="4" s="1"/>
  <c r="E22" i="4"/>
  <c r="F22" i="4" s="1"/>
  <c r="E23" i="4" s="1"/>
  <c r="V19" i="4"/>
  <c r="T19" i="4"/>
  <c r="R19" i="4"/>
  <c r="P19" i="4"/>
  <c r="L19" i="4"/>
  <c r="J19" i="4"/>
  <c r="H19" i="4"/>
  <c r="F19" i="4"/>
  <c r="D19" i="4"/>
  <c r="U22" i="4"/>
  <c r="V22" i="4" s="1"/>
  <c r="U23" i="4" s="1"/>
  <c r="S22" i="4"/>
  <c r="T22" i="4" s="1"/>
  <c r="S23" i="4" s="1"/>
  <c r="Q22" i="4"/>
  <c r="R22" i="4" s="1"/>
  <c r="Q23" i="4" s="1"/>
  <c r="O22" i="4"/>
  <c r="P22" i="4" s="1"/>
  <c r="O23" i="4" s="1"/>
  <c r="M22" i="4"/>
  <c r="N22" i="4" s="1"/>
  <c r="M23" i="4" s="1"/>
  <c r="K22" i="4"/>
  <c r="L22" i="4" s="1"/>
  <c r="K23" i="4" s="1"/>
  <c r="K50" i="16"/>
  <c r="C84" i="1"/>
  <c r="C85" i="1"/>
  <c r="C86" i="1"/>
  <c r="C87" i="1"/>
  <c r="C88" i="1"/>
  <c r="C89" i="1"/>
  <c r="C90" i="1"/>
  <c r="C83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65" i="1"/>
  <c r="L89" i="1"/>
  <c r="L90" i="1"/>
  <c r="J89" i="1"/>
  <c r="J90" i="1"/>
  <c r="G90" i="1"/>
  <c r="G89" i="1"/>
  <c r="L21" i="1"/>
  <c r="K21" i="1"/>
  <c r="J21" i="1"/>
  <c r="E23" i="1"/>
  <c r="E21" i="1"/>
  <c r="D21" i="1"/>
  <c r="C91" i="1" l="1"/>
  <c r="G23" i="4"/>
  <c r="N80" i="1"/>
  <c r="V23" i="4"/>
  <c r="T23" i="4"/>
  <c r="R23" i="4"/>
  <c r="P23" i="4"/>
  <c r="N23" i="4"/>
  <c r="M24" i="4" s="1"/>
  <c r="L23" i="4"/>
  <c r="K24" i="4" s="1"/>
  <c r="J23" i="4"/>
  <c r="I24" i="4" s="1"/>
  <c r="I16" i="15"/>
  <c r="I17" i="15"/>
  <c r="I18" i="15"/>
  <c r="I30" i="16"/>
  <c r="I31" i="16"/>
  <c r="I32" i="16"/>
  <c r="I33" i="16"/>
  <c r="I34" i="16"/>
  <c r="I35" i="16"/>
  <c r="I36" i="16"/>
  <c r="I37" i="16"/>
  <c r="I46" i="16"/>
  <c r="I47" i="16"/>
  <c r="I48" i="16"/>
  <c r="I49" i="16"/>
  <c r="L50" i="16"/>
  <c r="E49" i="16"/>
  <c r="D49" i="16"/>
  <c r="B39" i="16"/>
  <c r="B40" i="16"/>
  <c r="B41" i="16"/>
  <c r="B42" i="16"/>
  <c r="B43" i="16"/>
  <c r="B44" i="16"/>
  <c r="B45" i="16"/>
  <c r="B46" i="16"/>
  <c r="B47" i="16"/>
  <c r="B48" i="16"/>
  <c r="I16" i="16"/>
  <c r="I17" i="16"/>
  <c r="I18" i="16"/>
  <c r="Q24" i="4" l="1"/>
  <c r="R24" i="4"/>
  <c r="U24" i="4"/>
  <c r="V24" i="4" s="1"/>
  <c r="S24" i="4"/>
  <c r="T24" i="4" s="1"/>
  <c r="O24" i="4"/>
  <c r="P24" i="4" s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K19" i="15"/>
  <c r="L19" i="15"/>
  <c r="K50" i="15"/>
  <c r="L50" i="15"/>
  <c r="I46" i="15"/>
  <c r="I47" i="15"/>
  <c r="I48" i="15"/>
  <c r="I49" i="15"/>
  <c r="I30" i="15"/>
  <c r="L30" i="15" s="1"/>
  <c r="I31" i="15"/>
  <c r="L31" i="15" s="1"/>
  <c r="I32" i="15"/>
  <c r="L32" i="15" s="1"/>
  <c r="I33" i="15"/>
  <c r="L33" i="15" s="1"/>
  <c r="I34" i="15"/>
  <c r="L34" i="15" s="1"/>
  <c r="I35" i="15"/>
  <c r="L35" i="15" s="1"/>
  <c r="I36" i="15"/>
  <c r="L36" i="15" s="1"/>
  <c r="I37" i="15"/>
  <c r="L37" i="15" s="1"/>
  <c r="D49" i="15"/>
  <c r="E49" i="15"/>
  <c r="B39" i="15"/>
  <c r="B40" i="15"/>
  <c r="B41" i="15"/>
  <c r="B42" i="15"/>
  <c r="B43" i="15"/>
  <c r="B44" i="15"/>
  <c r="B45" i="15"/>
  <c r="B46" i="15"/>
  <c r="B47" i="15"/>
  <c r="B48" i="15"/>
  <c r="B29" i="15"/>
  <c r="I16" i="14"/>
  <c r="I17" i="14"/>
  <c r="I18" i="14"/>
  <c r="I30" i="14"/>
  <c r="L30" i="14" s="1"/>
  <c r="I31" i="14"/>
  <c r="L31" i="14" s="1"/>
  <c r="I32" i="14"/>
  <c r="L32" i="14" s="1"/>
  <c r="I33" i="14"/>
  <c r="L33" i="14" s="1"/>
  <c r="I34" i="14"/>
  <c r="L34" i="14" s="1"/>
  <c r="I35" i="14"/>
  <c r="L35" i="14" s="1"/>
  <c r="I36" i="14"/>
  <c r="L36" i="14" s="1"/>
  <c r="I37" i="14"/>
  <c r="L37" i="14" s="1"/>
  <c r="K50" i="14"/>
  <c r="L50" i="14"/>
  <c r="I46" i="14"/>
  <c r="I47" i="14"/>
  <c r="I48" i="14"/>
  <c r="I49" i="14"/>
  <c r="D49" i="14"/>
  <c r="E49" i="14"/>
  <c r="B39" i="14"/>
  <c r="B40" i="14"/>
  <c r="B41" i="14"/>
  <c r="B42" i="14"/>
  <c r="B43" i="14"/>
  <c r="B44" i="14"/>
  <c r="B45" i="14"/>
  <c r="B46" i="14"/>
  <c r="B47" i="14"/>
  <c r="B48" i="14"/>
  <c r="B29" i="14"/>
  <c r="I18" i="13"/>
  <c r="I16" i="13"/>
  <c r="I17" i="13"/>
  <c r="K50" i="13"/>
  <c r="L50" i="13"/>
  <c r="K50" i="2"/>
  <c r="L50" i="8"/>
  <c r="K50" i="9"/>
  <c r="L50" i="9"/>
  <c r="E49" i="10"/>
  <c r="I16" i="8"/>
  <c r="I17" i="8"/>
  <c r="I18" i="8"/>
  <c r="I16" i="9"/>
  <c r="I17" i="9"/>
  <c r="I18" i="9"/>
  <c r="I16" i="10"/>
  <c r="I17" i="10"/>
  <c r="I18" i="10"/>
  <c r="I16" i="12"/>
  <c r="I17" i="12"/>
  <c r="I18" i="12"/>
  <c r="I30" i="13"/>
  <c r="L30" i="13" s="1"/>
  <c r="I31" i="13"/>
  <c r="L31" i="13" s="1"/>
  <c r="I32" i="13"/>
  <c r="L32" i="13" s="1"/>
  <c r="I33" i="13"/>
  <c r="L33" i="13" s="1"/>
  <c r="I34" i="13"/>
  <c r="L34" i="13" s="1"/>
  <c r="I35" i="13"/>
  <c r="L35" i="13" s="1"/>
  <c r="I36" i="13"/>
  <c r="L36" i="13" s="1"/>
  <c r="I37" i="13"/>
  <c r="L37" i="13" s="1"/>
  <c r="I46" i="13"/>
  <c r="I47" i="13"/>
  <c r="I48" i="13"/>
  <c r="I49" i="13"/>
  <c r="D49" i="13"/>
  <c r="E49" i="13"/>
  <c r="B39" i="13"/>
  <c r="B40" i="13"/>
  <c r="B41" i="13"/>
  <c r="B42" i="13"/>
  <c r="B43" i="13"/>
  <c r="B44" i="13"/>
  <c r="B45" i="13"/>
  <c r="B46" i="13"/>
  <c r="B47" i="13"/>
  <c r="B48" i="13"/>
  <c r="B29" i="13"/>
  <c r="K50" i="12"/>
  <c r="L50" i="12"/>
  <c r="I46" i="12"/>
  <c r="I47" i="12"/>
  <c r="I48" i="12"/>
  <c r="I49" i="12"/>
  <c r="D49" i="12"/>
  <c r="E49" i="12"/>
  <c r="B39" i="12"/>
  <c r="B40" i="12"/>
  <c r="B41" i="12"/>
  <c r="B42" i="12"/>
  <c r="B43" i="12"/>
  <c r="B44" i="12"/>
  <c r="B45" i="12"/>
  <c r="B46" i="12"/>
  <c r="B47" i="12"/>
  <c r="B48" i="12"/>
  <c r="B29" i="12"/>
  <c r="I30" i="12"/>
  <c r="L30" i="12" s="1"/>
  <c r="I31" i="12"/>
  <c r="L31" i="12" s="1"/>
  <c r="I32" i="12"/>
  <c r="L32" i="12" s="1"/>
  <c r="I33" i="12"/>
  <c r="L33" i="12" s="1"/>
  <c r="I34" i="12"/>
  <c r="L34" i="12" s="1"/>
  <c r="I35" i="12"/>
  <c r="L35" i="12" s="1"/>
  <c r="I36" i="12"/>
  <c r="L36" i="12" s="1"/>
  <c r="I37" i="12"/>
  <c r="L37" i="12" s="1"/>
  <c r="L50" i="10"/>
  <c r="I46" i="10"/>
  <c r="I47" i="10"/>
  <c r="I48" i="10"/>
  <c r="I49" i="10"/>
  <c r="I30" i="10"/>
  <c r="L30" i="10" s="1"/>
  <c r="I31" i="10"/>
  <c r="L31" i="10" s="1"/>
  <c r="I32" i="10"/>
  <c r="L32" i="10" s="1"/>
  <c r="I33" i="10"/>
  <c r="L33" i="10" s="1"/>
  <c r="I34" i="10"/>
  <c r="L34" i="10" s="1"/>
  <c r="I35" i="10"/>
  <c r="L35" i="10" s="1"/>
  <c r="I36" i="10"/>
  <c r="L36" i="10" s="1"/>
  <c r="I37" i="10"/>
  <c r="L37" i="10" s="1"/>
  <c r="D49" i="10"/>
  <c r="B39" i="10"/>
  <c r="B40" i="10"/>
  <c r="B41" i="10"/>
  <c r="B42" i="10"/>
  <c r="B43" i="10"/>
  <c r="B44" i="10"/>
  <c r="B45" i="10"/>
  <c r="B46" i="10"/>
  <c r="B47" i="10"/>
  <c r="B48" i="10"/>
  <c r="B29" i="10"/>
  <c r="I30" i="9"/>
  <c r="I31" i="9"/>
  <c r="I32" i="9"/>
  <c r="I33" i="9"/>
  <c r="I34" i="9"/>
  <c r="I35" i="9"/>
  <c r="I36" i="9"/>
  <c r="I37" i="9"/>
  <c r="I46" i="9"/>
  <c r="I47" i="9"/>
  <c r="I48" i="9"/>
  <c r="I49" i="9"/>
  <c r="B48" i="9"/>
  <c r="B47" i="9"/>
  <c r="B39" i="9"/>
  <c r="B40" i="9"/>
  <c r="B41" i="9"/>
  <c r="B42" i="9"/>
  <c r="B43" i="9"/>
  <c r="B44" i="9"/>
  <c r="B45" i="9"/>
  <c r="B46" i="9"/>
  <c r="K50" i="8"/>
  <c r="I47" i="8"/>
  <c r="I48" i="8"/>
  <c r="I49" i="8"/>
  <c r="L50" i="7"/>
  <c r="K50" i="7"/>
  <c r="I47" i="7"/>
  <c r="I48" i="7"/>
  <c r="I49" i="7"/>
  <c r="K50" i="6"/>
  <c r="L50" i="6"/>
  <c r="I47" i="6"/>
  <c r="I48" i="6"/>
  <c r="I49" i="6"/>
  <c r="I47" i="5"/>
  <c r="I48" i="5"/>
  <c r="I49" i="5"/>
  <c r="I47" i="2"/>
  <c r="I48" i="2"/>
  <c r="I49" i="2"/>
  <c r="I45" i="8"/>
  <c r="I46" i="8"/>
  <c r="I30" i="8"/>
  <c r="L30" i="8" s="1"/>
  <c r="I31" i="8"/>
  <c r="L31" i="8" s="1"/>
  <c r="I32" i="8"/>
  <c r="L32" i="8" s="1"/>
  <c r="I33" i="8"/>
  <c r="L33" i="8" s="1"/>
  <c r="I34" i="8"/>
  <c r="L34" i="8" s="1"/>
  <c r="I35" i="8"/>
  <c r="L35" i="8" s="1"/>
  <c r="I36" i="8"/>
  <c r="L36" i="8" s="1"/>
  <c r="I37" i="8"/>
  <c r="L37" i="8" s="1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34" i="8"/>
  <c r="B29" i="9"/>
  <c r="B4" i="8"/>
  <c r="E49" i="8" l="1"/>
  <c r="D49" i="8"/>
  <c r="D7" i="8" s="1"/>
  <c r="E30" i="8"/>
  <c r="E4" i="8" s="1"/>
  <c r="G20" i="1"/>
  <c r="B25" i="8"/>
  <c r="B26" i="8"/>
  <c r="B27" i="8"/>
  <c r="B28" i="8"/>
  <c r="B29" i="8"/>
  <c r="B24" i="8"/>
  <c r="B52" i="8"/>
  <c r="E7" i="8" l="1"/>
  <c r="E49" i="7"/>
  <c r="D49" i="7"/>
  <c r="B40" i="7"/>
  <c r="B41" i="7"/>
  <c r="B42" i="7"/>
  <c r="B43" i="7"/>
  <c r="B44" i="7"/>
  <c r="B45" i="7"/>
  <c r="B46" i="7"/>
  <c r="B47" i="7"/>
  <c r="B48" i="7"/>
  <c r="B40" i="6"/>
  <c r="B41" i="6"/>
  <c r="B42" i="6"/>
  <c r="B43" i="6"/>
  <c r="B44" i="6"/>
  <c r="B45" i="6"/>
  <c r="B46" i="6"/>
  <c r="B47" i="6"/>
  <c r="B48" i="6"/>
  <c r="D49" i="6"/>
  <c r="E49" i="6"/>
  <c r="E7" i="5"/>
  <c r="B40" i="5"/>
  <c r="B41" i="5"/>
  <c r="B42" i="5"/>
  <c r="B43" i="5"/>
  <c r="B44" i="5"/>
  <c r="B45" i="5"/>
  <c r="B46" i="5"/>
  <c r="B47" i="5"/>
  <c r="B48" i="5"/>
  <c r="B39" i="5"/>
  <c r="B40" i="2"/>
  <c r="B41" i="2"/>
  <c r="B42" i="2"/>
  <c r="B43" i="2"/>
  <c r="B44" i="2"/>
  <c r="B45" i="2"/>
  <c r="B46" i="2"/>
  <c r="B47" i="2"/>
  <c r="B48" i="2"/>
  <c r="F89" i="1"/>
  <c r="F90" i="1"/>
  <c r="E89" i="1"/>
  <c r="E90" i="1"/>
  <c r="D89" i="1"/>
  <c r="D90" i="1"/>
  <c r="C23" i="1"/>
  <c r="D25" i="1"/>
  <c r="I46" i="6"/>
  <c r="I30" i="6"/>
  <c r="L30" i="6" s="1"/>
  <c r="I31" i="6"/>
  <c r="L31" i="6" s="1"/>
  <c r="I32" i="6"/>
  <c r="L32" i="6" s="1"/>
  <c r="I33" i="6"/>
  <c r="L33" i="6" s="1"/>
  <c r="I34" i="6"/>
  <c r="L34" i="6" s="1"/>
  <c r="I35" i="6"/>
  <c r="L35" i="6" s="1"/>
  <c r="I36" i="6"/>
  <c r="L36" i="6" s="1"/>
  <c r="I37" i="6"/>
  <c r="L37" i="6" s="1"/>
  <c r="I16" i="6"/>
  <c r="I17" i="6"/>
  <c r="I18" i="6"/>
  <c r="I46" i="7"/>
  <c r="I16" i="7"/>
  <c r="I17" i="7"/>
  <c r="I18" i="7"/>
  <c r="I30" i="7"/>
  <c r="I31" i="7"/>
  <c r="I32" i="7"/>
  <c r="I33" i="7"/>
  <c r="I34" i="7"/>
  <c r="I35" i="7"/>
  <c r="I36" i="7"/>
  <c r="I37" i="7"/>
  <c r="B39" i="7"/>
  <c r="B29" i="7"/>
  <c r="B39" i="6" l="1"/>
  <c r="B29" i="6"/>
  <c r="L50" i="5"/>
  <c r="I46" i="5"/>
  <c r="I46" i="2"/>
  <c r="I16" i="5"/>
  <c r="I17" i="5"/>
  <c r="I18" i="5"/>
  <c r="I30" i="5"/>
  <c r="L30" i="5" s="1"/>
  <c r="I31" i="5"/>
  <c r="L31" i="5" s="1"/>
  <c r="I32" i="5"/>
  <c r="L32" i="5" s="1"/>
  <c r="I33" i="5"/>
  <c r="L33" i="5" s="1"/>
  <c r="I34" i="5"/>
  <c r="L34" i="5" s="1"/>
  <c r="I35" i="5"/>
  <c r="L35" i="5" s="1"/>
  <c r="I36" i="5"/>
  <c r="L36" i="5" s="1"/>
  <c r="I37" i="5"/>
  <c r="L37" i="5" s="1"/>
  <c r="B29" i="5"/>
  <c r="I16" i="2"/>
  <c r="I17" i="2"/>
  <c r="I18" i="2"/>
  <c r="D23" i="4" l="1"/>
  <c r="C24" i="4" l="1"/>
  <c r="D24" i="4" s="1"/>
  <c r="C25" i="4" s="1"/>
  <c r="D25" i="4" s="1"/>
  <c r="D87" i="1"/>
  <c r="E87" i="1"/>
  <c r="F87" i="1"/>
  <c r="G87" i="1"/>
  <c r="H87" i="1"/>
  <c r="I87" i="1"/>
  <c r="J87" i="1"/>
  <c r="K87" i="1"/>
  <c r="L87" i="1"/>
  <c r="M87" i="1"/>
  <c r="N87" i="1"/>
  <c r="K88" i="1"/>
  <c r="H89" i="1"/>
  <c r="I89" i="1"/>
  <c r="K89" i="1"/>
  <c r="M89" i="1"/>
  <c r="N89" i="1"/>
  <c r="H90" i="1"/>
  <c r="I90" i="1"/>
  <c r="K90" i="1"/>
  <c r="M90" i="1"/>
  <c r="N90" i="1"/>
  <c r="B5" i="2"/>
  <c r="B39" i="2"/>
  <c r="O75" i="1" l="1"/>
  <c r="F25" i="3" s="1"/>
  <c r="O79" i="1"/>
  <c r="F29" i="3" s="1"/>
  <c r="O74" i="1"/>
  <c r="F24" i="3" s="1"/>
  <c r="O73" i="1"/>
  <c r="F23" i="3" s="1"/>
  <c r="O77" i="1"/>
  <c r="F27" i="3" s="1"/>
  <c r="O87" i="1"/>
  <c r="O90" i="1"/>
  <c r="O89" i="1"/>
  <c r="O72" i="1"/>
  <c r="F22" i="3" s="1"/>
  <c r="O76" i="1"/>
  <c r="F26" i="3" s="1"/>
  <c r="O78" i="1"/>
  <c r="F28" i="3" s="1"/>
  <c r="C20" i="3"/>
  <c r="C21" i="1"/>
  <c r="A83" i="1"/>
  <c r="A65" i="1"/>
  <c r="A47" i="1"/>
  <c r="A29" i="1"/>
  <c r="A20" i="1"/>
  <c r="I36" i="2" l="1"/>
  <c r="I37" i="2"/>
  <c r="I30" i="2"/>
  <c r="I31" i="2"/>
  <c r="I32" i="2"/>
  <c r="I33" i="2"/>
  <c r="I34" i="2"/>
  <c r="I35" i="2"/>
  <c r="B29" i="2"/>
  <c r="C41" i="1"/>
  <c r="D41" i="1"/>
  <c r="E41" i="1"/>
  <c r="F41" i="1"/>
  <c r="G41" i="1"/>
  <c r="H41" i="1"/>
  <c r="I41" i="1"/>
  <c r="J41" i="1"/>
  <c r="K41" i="1"/>
  <c r="L41" i="1"/>
  <c r="M41" i="1"/>
  <c r="N41" i="1"/>
  <c r="C42" i="1"/>
  <c r="D42" i="1"/>
  <c r="E42" i="1"/>
  <c r="F42" i="1"/>
  <c r="G42" i="1"/>
  <c r="H42" i="1"/>
  <c r="I42" i="1"/>
  <c r="J42" i="1"/>
  <c r="K42" i="1"/>
  <c r="L42" i="1"/>
  <c r="M42" i="1"/>
  <c r="N42" i="1"/>
  <c r="D43" i="1"/>
  <c r="E43" i="1"/>
  <c r="F43" i="1"/>
  <c r="G43" i="1"/>
  <c r="H43" i="1"/>
  <c r="I43" i="1"/>
  <c r="J43" i="1"/>
  <c r="K43" i="1"/>
  <c r="L43" i="1"/>
  <c r="M43" i="1"/>
  <c r="N43" i="1"/>
  <c r="I4" i="2"/>
  <c r="O70" i="1" l="1"/>
  <c r="F20" i="3" s="1"/>
  <c r="O43" i="1"/>
  <c r="O42" i="1"/>
  <c r="O41" i="1"/>
  <c r="L32" i="2"/>
  <c r="C56" i="1" s="1"/>
  <c r="L33" i="2"/>
  <c r="C57" i="1" s="1"/>
  <c r="L34" i="2"/>
  <c r="C58" i="1" s="1"/>
  <c r="L35" i="2"/>
  <c r="C59" i="1" s="1"/>
  <c r="L36" i="2"/>
  <c r="C60" i="1" s="1"/>
  <c r="L37" i="2"/>
  <c r="C61" i="1" s="1"/>
  <c r="L30" i="2"/>
  <c r="C54" i="1" s="1"/>
  <c r="L31" i="2"/>
  <c r="C55" i="1" s="1"/>
  <c r="N84" i="1" l="1"/>
  <c r="N85" i="1"/>
  <c r="N86" i="1"/>
  <c r="N83" i="1"/>
  <c r="N30" i="1"/>
  <c r="N31" i="1"/>
  <c r="N32" i="1"/>
  <c r="N33" i="1"/>
  <c r="N34" i="1"/>
  <c r="N35" i="1"/>
  <c r="N36" i="1"/>
  <c r="N37" i="1"/>
  <c r="N38" i="1"/>
  <c r="N39" i="1"/>
  <c r="N40" i="1"/>
  <c r="N29" i="1"/>
  <c r="N21" i="1"/>
  <c r="N22" i="1"/>
  <c r="N23" i="1"/>
  <c r="N24" i="1"/>
  <c r="N25" i="1"/>
  <c r="N20" i="1"/>
  <c r="D8" i="16"/>
  <c r="K38" i="16"/>
  <c r="D6" i="16" s="1"/>
  <c r="L19" i="16"/>
  <c r="K19" i="16"/>
  <c r="D5" i="16" s="1"/>
  <c r="L37" i="16"/>
  <c r="N61" i="1" s="1"/>
  <c r="I45" i="16"/>
  <c r="L36" i="16"/>
  <c r="N60" i="1" s="1"/>
  <c r="I44" i="16"/>
  <c r="L35" i="16"/>
  <c r="N59" i="1" s="1"/>
  <c r="I43" i="16"/>
  <c r="L34" i="16"/>
  <c r="N58" i="1" s="1"/>
  <c r="I15" i="16"/>
  <c r="I42" i="16"/>
  <c r="L33" i="16"/>
  <c r="N57" i="1" s="1"/>
  <c r="I14" i="16"/>
  <c r="L32" i="16"/>
  <c r="N56" i="1" s="1"/>
  <c r="I13" i="16"/>
  <c r="L31" i="16"/>
  <c r="N55" i="1" s="1"/>
  <c r="I12" i="16"/>
  <c r="L30" i="16"/>
  <c r="N54" i="1" s="1"/>
  <c r="I11" i="16"/>
  <c r="D7" i="16"/>
  <c r="I29" i="16"/>
  <c r="L29" i="16" s="1"/>
  <c r="N53" i="1" s="1"/>
  <c r="I10" i="16"/>
  <c r="E30" i="16"/>
  <c r="E4" i="16" s="1"/>
  <c r="D30" i="16"/>
  <c r="D4" i="16" s="1"/>
  <c r="I28" i="16"/>
  <c r="L28" i="16" s="1"/>
  <c r="N52" i="1" s="1"/>
  <c r="I9" i="16"/>
  <c r="B38" i="16"/>
  <c r="I27" i="16"/>
  <c r="L27" i="16" s="1"/>
  <c r="N51" i="1" s="1"/>
  <c r="I8" i="16"/>
  <c r="B28" i="16"/>
  <c r="B37" i="16"/>
  <c r="I26" i="16"/>
  <c r="L26" i="16" s="1"/>
  <c r="N50" i="1" s="1"/>
  <c r="I7" i="16"/>
  <c r="B27" i="16"/>
  <c r="B36" i="16"/>
  <c r="I25" i="16"/>
  <c r="L25" i="16" s="1"/>
  <c r="N49" i="1" s="1"/>
  <c r="I6" i="16"/>
  <c r="B26" i="16"/>
  <c r="B35" i="16"/>
  <c r="I24" i="16"/>
  <c r="L24" i="16" s="1"/>
  <c r="N48" i="1" s="1"/>
  <c r="I5" i="16"/>
  <c r="B25" i="16"/>
  <c r="B34" i="16"/>
  <c r="I23" i="16"/>
  <c r="L23" i="16" s="1"/>
  <c r="N47" i="1" s="1"/>
  <c r="I4" i="16"/>
  <c r="B24" i="16"/>
  <c r="B8" i="16"/>
  <c r="E7" i="16"/>
  <c r="B7" i="16"/>
  <c r="B6" i="16"/>
  <c r="B5" i="16"/>
  <c r="B4" i="16"/>
  <c r="M84" i="1"/>
  <c r="M85" i="1"/>
  <c r="M86" i="1"/>
  <c r="M83" i="1"/>
  <c r="M65" i="1"/>
  <c r="M80" i="1" s="1"/>
  <c r="M30" i="1"/>
  <c r="M31" i="1"/>
  <c r="M32" i="1"/>
  <c r="M33" i="1"/>
  <c r="M34" i="1"/>
  <c r="M35" i="1"/>
  <c r="M36" i="1"/>
  <c r="M37" i="1"/>
  <c r="M38" i="1"/>
  <c r="M39" i="1"/>
  <c r="M40" i="1"/>
  <c r="M29" i="1"/>
  <c r="M21" i="1"/>
  <c r="M22" i="1"/>
  <c r="M23" i="1"/>
  <c r="M24" i="1"/>
  <c r="M25" i="1"/>
  <c r="M20" i="1"/>
  <c r="D5" i="15"/>
  <c r="K38" i="15"/>
  <c r="D6" i="15" s="1"/>
  <c r="E5" i="15"/>
  <c r="M61" i="1"/>
  <c r="I45" i="15"/>
  <c r="M60" i="1"/>
  <c r="I44" i="15"/>
  <c r="M59" i="1"/>
  <c r="I43" i="15"/>
  <c r="M58" i="1"/>
  <c r="I15" i="15"/>
  <c r="I42" i="15"/>
  <c r="M57" i="1"/>
  <c r="I14" i="15"/>
  <c r="M56" i="1"/>
  <c r="I13" i="15"/>
  <c r="M55" i="1"/>
  <c r="I12" i="15"/>
  <c r="M54" i="1"/>
  <c r="I11" i="15"/>
  <c r="D7" i="15"/>
  <c r="I29" i="15"/>
  <c r="I10" i="15"/>
  <c r="E30" i="15"/>
  <c r="E4" i="15" s="1"/>
  <c r="D30" i="15"/>
  <c r="D4" i="15" s="1"/>
  <c r="I28" i="15"/>
  <c r="I9" i="15"/>
  <c r="B38" i="15"/>
  <c r="I27" i="15"/>
  <c r="I8" i="15"/>
  <c r="B28" i="15"/>
  <c r="B37" i="15"/>
  <c r="I26" i="15"/>
  <c r="I7" i="15"/>
  <c r="B27" i="15"/>
  <c r="B36" i="15"/>
  <c r="I25" i="15"/>
  <c r="I6" i="15"/>
  <c r="B26" i="15"/>
  <c r="B35" i="15"/>
  <c r="I24" i="15"/>
  <c r="I5" i="15"/>
  <c r="B25" i="15"/>
  <c r="B34" i="15"/>
  <c r="I23" i="15"/>
  <c r="I4" i="15"/>
  <c r="B24" i="15"/>
  <c r="D8" i="15"/>
  <c r="B8" i="15"/>
  <c r="B7" i="15"/>
  <c r="B6" i="15"/>
  <c r="B5" i="15"/>
  <c r="B4" i="15"/>
  <c r="L84" i="1"/>
  <c r="L85" i="1"/>
  <c r="L86" i="1"/>
  <c r="L83" i="1"/>
  <c r="L65" i="1"/>
  <c r="L80" i="1" s="1"/>
  <c r="L30" i="1"/>
  <c r="L31" i="1"/>
  <c r="L32" i="1"/>
  <c r="L33" i="1"/>
  <c r="L34" i="1"/>
  <c r="L35" i="1"/>
  <c r="L36" i="1"/>
  <c r="L37" i="1"/>
  <c r="L38" i="1"/>
  <c r="L39" i="1"/>
  <c r="L40" i="1"/>
  <c r="L29" i="1"/>
  <c r="L22" i="1"/>
  <c r="L23" i="1"/>
  <c r="L24" i="1"/>
  <c r="L25" i="1"/>
  <c r="L20" i="1"/>
  <c r="K38" i="14"/>
  <c r="D6" i="14" s="1"/>
  <c r="L19" i="14"/>
  <c r="E5" i="14" s="1"/>
  <c r="K19" i="14"/>
  <c r="D5" i="14" s="1"/>
  <c r="L61" i="1"/>
  <c r="I45" i="14"/>
  <c r="L60" i="1"/>
  <c r="I44" i="14"/>
  <c r="L59" i="1"/>
  <c r="I43" i="14"/>
  <c r="L58" i="1"/>
  <c r="I15" i="14"/>
  <c r="I42" i="14"/>
  <c r="L57" i="1"/>
  <c r="I14" i="14"/>
  <c r="L56" i="1"/>
  <c r="I13" i="14"/>
  <c r="L55" i="1"/>
  <c r="I12" i="14"/>
  <c r="L54" i="1"/>
  <c r="I11" i="14"/>
  <c r="E7" i="14"/>
  <c r="D7" i="14"/>
  <c r="I29" i="14"/>
  <c r="L29" i="14" s="1"/>
  <c r="I10" i="14"/>
  <c r="E30" i="14"/>
  <c r="E4" i="14" s="1"/>
  <c r="D30" i="14"/>
  <c r="D4" i="14" s="1"/>
  <c r="I28" i="14"/>
  <c r="L28" i="14" s="1"/>
  <c r="I9" i="14"/>
  <c r="B38" i="14"/>
  <c r="I27" i="14"/>
  <c r="L27" i="14" s="1"/>
  <c r="I8" i="14"/>
  <c r="B28" i="14"/>
  <c r="B37" i="14"/>
  <c r="I26" i="14"/>
  <c r="L26" i="14" s="1"/>
  <c r="I7" i="14"/>
  <c r="B27" i="14"/>
  <c r="B36" i="14"/>
  <c r="I25" i="14"/>
  <c r="L25" i="14" s="1"/>
  <c r="I6" i="14"/>
  <c r="B26" i="14"/>
  <c r="B35" i="14"/>
  <c r="I24" i="14"/>
  <c r="L24" i="14" s="1"/>
  <c r="I5" i="14"/>
  <c r="B25" i="14"/>
  <c r="B34" i="14"/>
  <c r="I23" i="14"/>
  <c r="L23" i="14" s="1"/>
  <c r="I4" i="14"/>
  <c r="B24" i="14"/>
  <c r="D8" i="14"/>
  <c r="B8" i="14"/>
  <c r="B7" i="14"/>
  <c r="B6" i="14"/>
  <c r="B5" i="14"/>
  <c r="B4" i="14"/>
  <c r="K84" i="1"/>
  <c r="K85" i="1"/>
  <c r="K86" i="1"/>
  <c r="K83" i="1"/>
  <c r="K65" i="1"/>
  <c r="K80" i="1" s="1"/>
  <c r="K30" i="1"/>
  <c r="K31" i="1"/>
  <c r="K32" i="1"/>
  <c r="K33" i="1"/>
  <c r="K34" i="1"/>
  <c r="K35" i="1"/>
  <c r="K36" i="1"/>
  <c r="K37" i="1"/>
  <c r="K38" i="1"/>
  <c r="K39" i="1"/>
  <c r="K40" i="1"/>
  <c r="K29" i="1"/>
  <c r="K22" i="1"/>
  <c r="K23" i="1"/>
  <c r="K24" i="1"/>
  <c r="K25" i="1"/>
  <c r="K20" i="1"/>
  <c r="K38" i="13"/>
  <c r="D6" i="13" s="1"/>
  <c r="L19" i="13"/>
  <c r="E5" i="13" s="1"/>
  <c r="K19" i="13"/>
  <c r="D5" i="13" s="1"/>
  <c r="K61" i="1"/>
  <c r="I45" i="13"/>
  <c r="K60" i="1"/>
  <c r="I44" i="13"/>
  <c r="K59" i="1"/>
  <c r="I43" i="13"/>
  <c r="K58" i="1"/>
  <c r="I15" i="13"/>
  <c r="I42" i="13"/>
  <c r="K57" i="1"/>
  <c r="I14" i="13"/>
  <c r="K56" i="1"/>
  <c r="I13" i="13"/>
  <c r="K55" i="1"/>
  <c r="I12" i="13"/>
  <c r="K54" i="1"/>
  <c r="I11" i="13"/>
  <c r="D7" i="13"/>
  <c r="I29" i="13"/>
  <c r="I10" i="13"/>
  <c r="E30" i="13"/>
  <c r="E4" i="13" s="1"/>
  <c r="D30" i="13"/>
  <c r="D4" i="13" s="1"/>
  <c r="I28" i="13"/>
  <c r="I9" i="13"/>
  <c r="B38" i="13"/>
  <c r="I27" i="13"/>
  <c r="I8" i="13"/>
  <c r="B28" i="13"/>
  <c r="B37" i="13"/>
  <c r="I26" i="13"/>
  <c r="I7" i="13"/>
  <c r="B27" i="13"/>
  <c r="B36" i="13"/>
  <c r="I25" i="13"/>
  <c r="I6" i="13"/>
  <c r="B26" i="13"/>
  <c r="B35" i="13"/>
  <c r="I24" i="13"/>
  <c r="I5" i="13"/>
  <c r="B25" i="13"/>
  <c r="B34" i="13"/>
  <c r="I23" i="13"/>
  <c r="L23" i="13" s="1"/>
  <c r="I4" i="13"/>
  <c r="B24" i="13"/>
  <c r="B8" i="13"/>
  <c r="B7" i="13"/>
  <c r="B6" i="13"/>
  <c r="B5" i="13"/>
  <c r="B4" i="13"/>
  <c r="J84" i="1"/>
  <c r="J85" i="1"/>
  <c r="J86" i="1"/>
  <c r="J83" i="1"/>
  <c r="J65" i="1"/>
  <c r="J80" i="1" s="1"/>
  <c r="J30" i="1"/>
  <c r="J31" i="1"/>
  <c r="J32" i="1"/>
  <c r="J33" i="1"/>
  <c r="J34" i="1"/>
  <c r="J35" i="1"/>
  <c r="J36" i="1"/>
  <c r="J37" i="1"/>
  <c r="J38" i="1"/>
  <c r="J39" i="1"/>
  <c r="J40" i="1"/>
  <c r="J29" i="1"/>
  <c r="F25" i="1"/>
  <c r="H25" i="1"/>
  <c r="I25" i="1"/>
  <c r="J25" i="1"/>
  <c r="E25" i="1"/>
  <c r="C25" i="1"/>
  <c r="J22" i="1"/>
  <c r="J23" i="1"/>
  <c r="J24" i="1"/>
  <c r="J20" i="1"/>
  <c r="D8" i="12"/>
  <c r="K38" i="12"/>
  <c r="D6" i="12" s="1"/>
  <c r="L19" i="12"/>
  <c r="E5" i="12" s="1"/>
  <c r="K19" i="12"/>
  <c r="D5" i="12" s="1"/>
  <c r="J61" i="1"/>
  <c r="I45" i="12"/>
  <c r="J60" i="1"/>
  <c r="I44" i="12"/>
  <c r="J59" i="1"/>
  <c r="I43" i="12"/>
  <c r="J58" i="1"/>
  <c r="I15" i="12"/>
  <c r="I42" i="12"/>
  <c r="J57" i="1"/>
  <c r="I14" i="12"/>
  <c r="E30" i="12"/>
  <c r="E4" i="12" s="1"/>
  <c r="D30" i="12"/>
  <c r="J56" i="1"/>
  <c r="I13" i="12"/>
  <c r="J55" i="1"/>
  <c r="I12" i="12"/>
  <c r="J54" i="1"/>
  <c r="I11" i="12"/>
  <c r="D7" i="12"/>
  <c r="I29" i="12"/>
  <c r="I10" i="12"/>
  <c r="I28" i="12"/>
  <c r="I9" i="12"/>
  <c r="B38" i="12"/>
  <c r="I27" i="12"/>
  <c r="I8" i="12"/>
  <c r="B28" i="12"/>
  <c r="B37" i="12"/>
  <c r="I26" i="12"/>
  <c r="I7" i="12"/>
  <c r="B27" i="12"/>
  <c r="B36" i="12"/>
  <c r="I25" i="12"/>
  <c r="I6" i="12"/>
  <c r="B26" i="12"/>
  <c r="B35" i="12"/>
  <c r="I24" i="12"/>
  <c r="I5" i="12"/>
  <c r="B25" i="12"/>
  <c r="B34" i="12"/>
  <c r="I23" i="12"/>
  <c r="I4" i="12"/>
  <c r="B24" i="12"/>
  <c r="B8" i="12"/>
  <c r="B7" i="12"/>
  <c r="B6" i="12"/>
  <c r="B5" i="12"/>
  <c r="D4" i="12"/>
  <c r="B4" i="12"/>
  <c r="I84" i="1"/>
  <c r="I85" i="1"/>
  <c r="I86" i="1"/>
  <c r="I83" i="1"/>
  <c r="I65" i="1"/>
  <c r="I80" i="1" s="1"/>
  <c r="I30" i="1"/>
  <c r="I31" i="1"/>
  <c r="I32" i="1"/>
  <c r="I33" i="1"/>
  <c r="I34" i="1"/>
  <c r="I35" i="1"/>
  <c r="I36" i="1"/>
  <c r="I37" i="1"/>
  <c r="I38" i="1"/>
  <c r="I39" i="1"/>
  <c r="I40" i="1"/>
  <c r="I29" i="1"/>
  <c r="I21" i="1"/>
  <c r="I22" i="1"/>
  <c r="I23" i="1"/>
  <c r="I24" i="1"/>
  <c r="I20" i="1"/>
  <c r="K50" i="10"/>
  <c r="D8" i="10" s="1"/>
  <c r="K38" i="10"/>
  <c r="D6" i="10" s="1"/>
  <c r="L19" i="10"/>
  <c r="E5" i="10" s="1"/>
  <c r="K19" i="10"/>
  <c r="D5" i="10" s="1"/>
  <c r="I61" i="1"/>
  <c r="I45" i="10"/>
  <c r="I60" i="1"/>
  <c r="I44" i="10"/>
  <c r="I59" i="1"/>
  <c r="I43" i="10"/>
  <c r="I58" i="1"/>
  <c r="I15" i="10"/>
  <c r="I42" i="10"/>
  <c r="I57" i="1"/>
  <c r="I14" i="10"/>
  <c r="E30" i="10"/>
  <c r="D30" i="10"/>
  <c r="D4" i="10" s="1"/>
  <c r="I56" i="1"/>
  <c r="I13" i="10"/>
  <c r="I55" i="1"/>
  <c r="I12" i="10"/>
  <c r="I11" i="10"/>
  <c r="D7" i="10"/>
  <c r="I29" i="10"/>
  <c r="L29" i="10" s="1"/>
  <c r="I10" i="10"/>
  <c r="I28" i="10"/>
  <c r="L28" i="10" s="1"/>
  <c r="I9" i="10"/>
  <c r="B38" i="10"/>
  <c r="I27" i="10"/>
  <c r="L27" i="10" s="1"/>
  <c r="I8" i="10"/>
  <c r="B28" i="10"/>
  <c r="B37" i="10"/>
  <c r="I26" i="10"/>
  <c r="L26" i="10" s="1"/>
  <c r="I7" i="10"/>
  <c r="B27" i="10"/>
  <c r="B36" i="10"/>
  <c r="I25" i="10"/>
  <c r="L25" i="10" s="1"/>
  <c r="I6" i="10"/>
  <c r="B26" i="10"/>
  <c r="B35" i="10"/>
  <c r="I24" i="10"/>
  <c r="L24" i="10" s="1"/>
  <c r="I5" i="10"/>
  <c r="B25" i="10"/>
  <c r="B34" i="10"/>
  <c r="I23" i="10"/>
  <c r="L23" i="10" s="1"/>
  <c r="I4" i="10"/>
  <c r="B24" i="10"/>
  <c r="B8" i="10"/>
  <c r="B7" i="10"/>
  <c r="B6" i="10"/>
  <c r="B5" i="10"/>
  <c r="B4" i="10"/>
  <c r="H84" i="1"/>
  <c r="H85" i="1"/>
  <c r="H86" i="1"/>
  <c r="H83" i="1"/>
  <c r="H65" i="1"/>
  <c r="H80" i="1" s="1"/>
  <c r="H30" i="1"/>
  <c r="H31" i="1"/>
  <c r="H32" i="1"/>
  <c r="H33" i="1"/>
  <c r="H34" i="1"/>
  <c r="H35" i="1"/>
  <c r="H36" i="1"/>
  <c r="H37" i="1"/>
  <c r="H38" i="1"/>
  <c r="H39" i="1"/>
  <c r="H40" i="1"/>
  <c r="H29" i="1"/>
  <c r="H21" i="1"/>
  <c r="H22" i="1"/>
  <c r="H23" i="1"/>
  <c r="H24" i="1"/>
  <c r="H20" i="1"/>
  <c r="D8" i="9"/>
  <c r="K38" i="9"/>
  <c r="D6" i="9" s="1"/>
  <c r="L19" i="9"/>
  <c r="E5" i="9" s="1"/>
  <c r="K19" i="9"/>
  <c r="D5" i="9" s="1"/>
  <c r="L37" i="9"/>
  <c r="H61" i="1" s="1"/>
  <c r="I45" i="9"/>
  <c r="L36" i="9"/>
  <c r="H60" i="1" s="1"/>
  <c r="I44" i="9"/>
  <c r="L35" i="9"/>
  <c r="H59" i="1" s="1"/>
  <c r="I43" i="9"/>
  <c r="L34" i="9"/>
  <c r="H58" i="1" s="1"/>
  <c r="I15" i="9"/>
  <c r="I42" i="9"/>
  <c r="L33" i="9"/>
  <c r="H57" i="1" s="1"/>
  <c r="I14" i="9"/>
  <c r="E30" i="9"/>
  <c r="E4" i="9" s="1"/>
  <c r="D30" i="9"/>
  <c r="D4" i="9" s="1"/>
  <c r="L32" i="9"/>
  <c r="H56" i="1" s="1"/>
  <c r="I13" i="9"/>
  <c r="L31" i="9"/>
  <c r="H55" i="1" s="1"/>
  <c r="I12" i="9"/>
  <c r="L30" i="9"/>
  <c r="H54" i="1" s="1"/>
  <c r="I11" i="9"/>
  <c r="I29" i="9"/>
  <c r="L29" i="9" s="1"/>
  <c r="H53" i="1" s="1"/>
  <c r="I10" i="9"/>
  <c r="I28" i="9"/>
  <c r="L28" i="9" s="1"/>
  <c r="H52" i="1" s="1"/>
  <c r="I9" i="9"/>
  <c r="B38" i="9"/>
  <c r="I27" i="9"/>
  <c r="L27" i="9" s="1"/>
  <c r="H51" i="1" s="1"/>
  <c r="I8" i="9"/>
  <c r="B28" i="9"/>
  <c r="B37" i="9"/>
  <c r="I26" i="9"/>
  <c r="L26" i="9" s="1"/>
  <c r="H50" i="1" s="1"/>
  <c r="I7" i="9"/>
  <c r="B27" i="9"/>
  <c r="B36" i="9"/>
  <c r="I25" i="9"/>
  <c r="L25" i="9" s="1"/>
  <c r="H49" i="1" s="1"/>
  <c r="I6" i="9"/>
  <c r="B26" i="9"/>
  <c r="B35" i="9"/>
  <c r="I24" i="9"/>
  <c r="L24" i="9" s="1"/>
  <c r="H48" i="1" s="1"/>
  <c r="I5" i="9"/>
  <c r="B25" i="9"/>
  <c r="B34" i="9"/>
  <c r="I23" i="9"/>
  <c r="L23" i="9" s="1"/>
  <c r="H47" i="1" s="1"/>
  <c r="I4" i="9"/>
  <c r="B24" i="9"/>
  <c r="B8" i="9"/>
  <c r="B7" i="9"/>
  <c r="B6" i="9"/>
  <c r="B5" i="9"/>
  <c r="B4" i="9"/>
  <c r="G84" i="1"/>
  <c r="G85" i="1"/>
  <c r="G86" i="1"/>
  <c r="G83" i="1"/>
  <c r="G30" i="1"/>
  <c r="G31" i="1"/>
  <c r="G32" i="1"/>
  <c r="G33" i="1"/>
  <c r="G34" i="1"/>
  <c r="G35" i="1"/>
  <c r="G36" i="1"/>
  <c r="G37" i="1"/>
  <c r="G38" i="1"/>
  <c r="G39" i="1"/>
  <c r="G40" i="1"/>
  <c r="G29" i="1"/>
  <c r="F20" i="1"/>
  <c r="D8" i="8"/>
  <c r="K38" i="8"/>
  <c r="D6" i="8" s="1"/>
  <c r="L19" i="8"/>
  <c r="E5" i="8" s="1"/>
  <c r="K19" i="8"/>
  <c r="D5" i="8" s="1"/>
  <c r="G61" i="1"/>
  <c r="G60" i="1"/>
  <c r="I44" i="8"/>
  <c r="G59" i="1"/>
  <c r="I43" i="8"/>
  <c r="G58" i="1"/>
  <c r="I15" i="8"/>
  <c r="I42" i="8"/>
  <c r="G57" i="1"/>
  <c r="I14" i="8"/>
  <c r="G56" i="1"/>
  <c r="I13" i="8"/>
  <c r="G55" i="1"/>
  <c r="I12" i="8"/>
  <c r="G54" i="1"/>
  <c r="I11" i="8"/>
  <c r="I29" i="8"/>
  <c r="I10" i="8"/>
  <c r="I28" i="8"/>
  <c r="I9" i="8"/>
  <c r="I27" i="8"/>
  <c r="I8" i="8"/>
  <c r="I26" i="8"/>
  <c r="I7" i="8"/>
  <c r="I25" i="8"/>
  <c r="I6" i="8"/>
  <c r="I24" i="8"/>
  <c r="I5" i="8"/>
  <c r="I23" i="8"/>
  <c r="I4" i="8"/>
  <c r="B8" i="8"/>
  <c r="B7" i="8"/>
  <c r="B6" i="8"/>
  <c r="B5" i="8"/>
  <c r="F84" i="1"/>
  <c r="F85" i="1"/>
  <c r="F86" i="1"/>
  <c r="F83" i="1"/>
  <c r="F65" i="1"/>
  <c r="F80" i="1" s="1"/>
  <c r="F30" i="1"/>
  <c r="F31" i="1"/>
  <c r="F32" i="1"/>
  <c r="F33" i="1"/>
  <c r="F34" i="1"/>
  <c r="F35" i="1"/>
  <c r="F36" i="1"/>
  <c r="F37" i="1"/>
  <c r="F38" i="1"/>
  <c r="F39" i="1"/>
  <c r="F40" i="1"/>
  <c r="F29" i="1"/>
  <c r="F21" i="1"/>
  <c r="F22" i="1"/>
  <c r="F23" i="1"/>
  <c r="F24" i="1"/>
  <c r="D8" i="7"/>
  <c r="K38" i="7"/>
  <c r="D6" i="7" s="1"/>
  <c r="L19" i="7"/>
  <c r="E5" i="7" s="1"/>
  <c r="K19" i="7"/>
  <c r="D5" i="7" s="1"/>
  <c r="L37" i="7"/>
  <c r="F61" i="1" s="1"/>
  <c r="I45" i="7"/>
  <c r="L36" i="7"/>
  <c r="F60" i="1" s="1"/>
  <c r="I44" i="7"/>
  <c r="L35" i="7"/>
  <c r="F59" i="1" s="1"/>
  <c r="I43" i="7"/>
  <c r="L34" i="7"/>
  <c r="F58" i="1" s="1"/>
  <c r="I15" i="7"/>
  <c r="I42" i="7"/>
  <c r="L33" i="7"/>
  <c r="F57" i="1" s="1"/>
  <c r="I14" i="7"/>
  <c r="E30" i="7"/>
  <c r="E4" i="7" s="1"/>
  <c r="D30" i="7"/>
  <c r="D4" i="7" s="1"/>
  <c r="L32" i="7"/>
  <c r="F56" i="1" s="1"/>
  <c r="I13" i="7"/>
  <c r="L31" i="7"/>
  <c r="F55" i="1" s="1"/>
  <c r="I12" i="7"/>
  <c r="L30" i="7"/>
  <c r="F54" i="1" s="1"/>
  <c r="I11" i="7"/>
  <c r="I29" i="7"/>
  <c r="L29" i="7" s="1"/>
  <c r="F53" i="1" s="1"/>
  <c r="I10" i="7"/>
  <c r="I28" i="7"/>
  <c r="L28" i="7" s="1"/>
  <c r="F52" i="1" s="1"/>
  <c r="I9" i="7"/>
  <c r="B38" i="7"/>
  <c r="I27" i="7"/>
  <c r="L27" i="7" s="1"/>
  <c r="F51" i="1" s="1"/>
  <c r="I8" i="7"/>
  <c r="B28" i="7"/>
  <c r="B37" i="7"/>
  <c r="I26" i="7"/>
  <c r="L26" i="7" s="1"/>
  <c r="F50" i="1" s="1"/>
  <c r="I7" i="7"/>
  <c r="B27" i="7"/>
  <c r="B36" i="7"/>
  <c r="I25" i="7"/>
  <c r="L25" i="7" s="1"/>
  <c r="F49" i="1" s="1"/>
  <c r="I6" i="7"/>
  <c r="B26" i="7"/>
  <c r="B35" i="7"/>
  <c r="I24" i="7"/>
  <c r="L24" i="7" s="1"/>
  <c r="F48" i="1" s="1"/>
  <c r="I5" i="7"/>
  <c r="B25" i="7"/>
  <c r="B34" i="7"/>
  <c r="I23" i="7"/>
  <c r="I4" i="7"/>
  <c r="B24" i="7"/>
  <c r="B8" i="7"/>
  <c r="E7" i="7"/>
  <c r="D7" i="7"/>
  <c r="B7" i="7"/>
  <c r="B6" i="7"/>
  <c r="B5" i="7"/>
  <c r="B4" i="7"/>
  <c r="E22" i="1"/>
  <c r="E24" i="1"/>
  <c r="E20" i="1"/>
  <c r="E84" i="1"/>
  <c r="E85" i="1"/>
  <c r="E86" i="1"/>
  <c r="E83" i="1"/>
  <c r="E65" i="1"/>
  <c r="E80" i="1" s="1"/>
  <c r="E40" i="1"/>
  <c r="E30" i="1"/>
  <c r="E31" i="1"/>
  <c r="E32" i="1"/>
  <c r="E33" i="1"/>
  <c r="E34" i="1"/>
  <c r="E35" i="1"/>
  <c r="E36" i="1"/>
  <c r="E37" i="1"/>
  <c r="E38" i="1"/>
  <c r="E39" i="1"/>
  <c r="E29" i="1"/>
  <c r="D8" i="6"/>
  <c r="K38" i="6"/>
  <c r="D6" i="6" s="1"/>
  <c r="L19" i="6"/>
  <c r="K19" i="6"/>
  <c r="D5" i="6" s="1"/>
  <c r="E61" i="1"/>
  <c r="I45" i="6"/>
  <c r="E60" i="1"/>
  <c r="I44" i="6"/>
  <c r="E59" i="1"/>
  <c r="I43" i="6"/>
  <c r="E58" i="1"/>
  <c r="I15" i="6"/>
  <c r="I42" i="6"/>
  <c r="E57" i="1"/>
  <c r="I14" i="6"/>
  <c r="E30" i="6"/>
  <c r="E4" i="6" s="1"/>
  <c r="D30" i="6"/>
  <c r="D4" i="6" s="1"/>
  <c r="E56" i="1"/>
  <c r="I13" i="6"/>
  <c r="E55" i="1"/>
  <c r="I12" i="6"/>
  <c r="E54" i="1"/>
  <c r="I11" i="6"/>
  <c r="D7" i="6"/>
  <c r="I29" i="6"/>
  <c r="L29" i="6" s="1"/>
  <c r="I10" i="6"/>
  <c r="I28" i="6"/>
  <c r="L28" i="6" s="1"/>
  <c r="I9" i="6"/>
  <c r="B38" i="6"/>
  <c r="I27" i="6"/>
  <c r="L27" i="6" s="1"/>
  <c r="I8" i="6"/>
  <c r="B28" i="6"/>
  <c r="B37" i="6"/>
  <c r="I26" i="6"/>
  <c r="L26" i="6" s="1"/>
  <c r="I7" i="6"/>
  <c r="B27" i="6"/>
  <c r="B36" i="6"/>
  <c r="I25" i="6"/>
  <c r="L25" i="6" s="1"/>
  <c r="I6" i="6"/>
  <c r="B26" i="6"/>
  <c r="B35" i="6"/>
  <c r="I24" i="6"/>
  <c r="L24" i="6" s="1"/>
  <c r="I5" i="6"/>
  <c r="B25" i="6"/>
  <c r="B34" i="6"/>
  <c r="I23" i="6"/>
  <c r="L23" i="6" s="1"/>
  <c r="I4" i="6"/>
  <c r="B24" i="6"/>
  <c r="B8" i="6"/>
  <c r="E7" i="6"/>
  <c r="B7" i="6"/>
  <c r="B6" i="6"/>
  <c r="B5" i="6"/>
  <c r="B4" i="6"/>
  <c r="D84" i="1"/>
  <c r="D85" i="1"/>
  <c r="D86" i="1"/>
  <c r="D83" i="1"/>
  <c r="D65" i="1"/>
  <c r="D80" i="1" s="1"/>
  <c r="D30" i="1"/>
  <c r="D31" i="1"/>
  <c r="D32" i="1"/>
  <c r="D33" i="1"/>
  <c r="D34" i="1"/>
  <c r="D35" i="1"/>
  <c r="D36" i="1"/>
  <c r="D37" i="1"/>
  <c r="D38" i="1"/>
  <c r="D39" i="1"/>
  <c r="D40" i="1"/>
  <c r="D29" i="1"/>
  <c r="D22" i="1"/>
  <c r="D23" i="1"/>
  <c r="D24" i="1"/>
  <c r="D20" i="1"/>
  <c r="K38" i="5"/>
  <c r="D6" i="5" s="1"/>
  <c r="L19" i="5"/>
  <c r="K19" i="5"/>
  <c r="D5" i="5" s="1"/>
  <c r="D61" i="1"/>
  <c r="I45" i="5"/>
  <c r="D60" i="1"/>
  <c r="I44" i="5"/>
  <c r="D59" i="1"/>
  <c r="I43" i="5"/>
  <c r="D58" i="1"/>
  <c r="I15" i="5"/>
  <c r="I42" i="5"/>
  <c r="D57" i="1"/>
  <c r="I14" i="5"/>
  <c r="E30" i="5"/>
  <c r="D30" i="5"/>
  <c r="D4" i="5" s="1"/>
  <c r="D56" i="1"/>
  <c r="I13" i="5"/>
  <c r="D55" i="1"/>
  <c r="I12" i="5"/>
  <c r="D54" i="1"/>
  <c r="I11" i="5"/>
  <c r="D7" i="5"/>
  <c r="I29" i="5"/>
  <c r="I10" i="5"/>
  <c r="I28" i="5"/>
  <c r="I9" i="5"/>
  <c r="B38" i="5"/>
  <c r="I27" i="5"/>
  <c r="I8" i="5"/>
  <c r="B28" i="5"/>
  <c r="B37" i="5"/>
  <c r="I26" i="5"/>
  <c r="I7" i="5"/>
  <c r="B27" i="5"/>
  <c r="B36" i="5"/>
  <c r="I25" i="5"/>
  <c r="I6" i="5"/>
  <c r="B26" i="5"/>
  <c r="B35" i="5"/>
  <c r="I24" i="5"/>
  <c r="L24" i="5" s="1"/>
  <c r="I5" i="5"/>
  <c r="B25" i="5"/>
  <c r="B34" i="5"/>
  <c r="I23" i="5"/>
  <c r="L23" i="5" s="1"/>
  <c r="I4" i="5"/>
  <c r="B24" i="5"/>
  <c r="B8" i="5"/>
  <c r="B7" i="5"/>
  <c r="B6" i="5"/>
  <c r="B5" i="5"/>
  <c r="B4" i="5"/>
  <c r="D7" i="2"/>
  <c r="D8" i="2"/>
  <c r="B8" i="2"/>
  <c r="B7" i="2"/>
  <c r="B6" i="2"/>
  <c r="B4" i="2"/>
  <c r="C65" i="1"/>
  <c r="C80" i="1" s="1"/>
  <c r="C30" i="1"/>
  <c r="C31" i="1"/>
  <c r="C32" i="1"/>
  <c r="C33" i="1"/>
  <c r="C34" i="1"/>
  <c r="C35" i="1"/>
  <c r="C36" i="1"/>
  <c r="C37" i="1"/>
  <c r="C38" i="1"/>
  <c r="C39" i="1"/>
  <c r="C40" i="1"/>
  <c r="C22" i="1"/>
  <c r="C24" i="1"/>
  <c r="C20" i="1"/>
  <c r="E8" i="2"/>
  <c r="D6" i="2"/>
  <c r="I43" i="2"/>
  <c r="I44" i="2"/>
  <c r="I45" i="2"/>
  <c r="I42" i="2"/>
  <c r="B35" i="2"/>
  <c r="B36" i="2"/>
  <c r="B37" i="2"/>
  <c r="B38" i="2"/>
  <c r="B34" i="2"/>
  <c r="I24" i="2"/>
  <c r="L24" i="2" s="1"/>
  <c r="I25" i="2"/>
  <c r="L25" i="2" s="1"/>
  <c r="I26" i="2"/>
  <c r="L26" i="2" s="1"/>
  <c r="I27" i="2"/>
  <c r="I28" i="2"/>
  <c r="I29" i="2"/>
  <c r="I23" i="2"/>
  <c r="L23" i="2" s="1"/>
  <c r="I15" i="2"/>
  <c r="I14" i="2"/>
  <c r="I13" i="2"/>
  <c r="I12" i="2"/>
  <c r="I5" i="2"/>
  <c r="I6" i="2"/>
  <c r="I7" i="2"/>
  <c r="I8" i="2"/>
  <c r="I9" i="2"/>
  <c r="I10" i="2"/>
  <c r="I11" i="2"/>
  <c r="B25" i="2"/>
  <c r="B26" i="2"/>
  <c r="B27" i="2"/>
  <c r="B28" i="2"/>
  <c r="B24" i="2"/>
  <c r="K91" i="1" l="1"/>
  <c r="O20" i="1"/>
  <c r="N91" i="1"/>
  <c r="I44" i="1"/>
  <c r="H44" i="1"/>
  <c r="N44" i="1"/>
  <c r="M44" i="1"/>
  <c r="L44" i="1"/>
  <c r="K44" i="1"/>
  <c r="J44" i="1"/>
  <c r="G44" i="1"/>
  <c r="F44" i="1"/>
  <c r="E44" i="1"/>
  <c r="N62" i="1"/>
  <c r="H62" i="1"/>
  <c r="D44" i="1"/>
  <c r="C44" i="1"/>
  <c r="L52" i="1"/>
  <c r="E49" i="1"/>
  <c r="E50" i="1"/>
  <c r="L28" i="12"/>
  <c r="J52" i="1" s="1"/>
  <c r="L49" i="1"/>
  <c r="L25" i="12"/>
  <c r="J49" i="1" s="1"/>
  <c r="L26" i="13"/>
  <c r="K50" i="1" s="1"/>
  <c r="L24" i="15"/>
  <c r="M48" i="1" s="1"/>
  <c r="L27" i="15"/>
  <c r="M51" i="1" s="1"/>
  <c r="E48" i="1"/>
  <c r="E51" i="1"/>
  <c r="L50" i="1"/>
  <c r="L28" i="15"/>
  <c r="M52" i="1" s="1"/>
  <c r="L26" i="12"/>
  <c r="J50" i="1" s="1"/>
  <c r="L24" i="13"/>
  <c r="K48" i="1" s="1"/>
  <c r="L27" i="13"/>
  <c r="K51" i="1" s="1"/>
  <c r="L25" i="15"/>
  <c r="M49" i="1" s="1"/>
  <c r="E52" i="1"/>
  <c r="L28" i="13"/>
  <c r="K52" i="1" s="1"/>
  <c r="L48" i="1"/>
  <c r="L51" i="1"/>
  <c r="L24" i="12"/>
  <c r="J48" i="1" s="1"/>
  <c r="L25" i="13"/>
  <c r="K49" i="1" s="1"/>
  <c r="L26" i="15"/>
  <c r="M50" i="1" s="1"/>
  <c r="L27" i="12"/>
  <c r="J51" i="1" s="1"/>
  <c r="E47" i="1"/>
  <c r="L23" i="12"/>
  <c r="J47" i="1" s="1"/>
  <c r="L23" i="15"/>
  <c r="M47" i="1" s="1"/>
  <c r="L47" i="1"/>
  <c r="L29" i="13"/>
  <c r="K53" i="1" s="1"/>
  <c r="L53" i="1"/>
  <c r="L29" i="12"/>
  <c r="J53" i="1" s="1"/>
  <c r="L29" i="15"/>
  <c r="M53" i="1" s="1"/>
  <c r="F7" i="16"/>
  <c r="F5" i="15"/>
  <c r="F5" i="14"/>
  <c r="F7" i="14"/>
  <c r="E7" i="13"/>
  <c r="F7" i="13" s="1"/>
  <c r="F5" i="13"/>
  <c r="E8" i="16"/>
  <c r="F8" i="16" s="1"/>
  <c r="N88" i="1"/>
  <c r="E7" i="15"/>
  <c r="F7" i="15" s="1"/>
  <c r="E8" i="15"/>
  <c r="F8" i="15" s="1"/>
  <c r="M88" i="1"/>
  <c r="M91" i="1" s="1"/>
  <c r="E7" i="10"/>
  <c r="D8" i="5"/>
  <c r="K50" i="5"/>
  <c r="C47" i="1"/>
  <c r="L26" i="8"/>
  <c r="G50" i="1" s="1"/>
  <c r="L25" i="8"/>
  <c r="G49" i="1" s="1"/>
  <c r="L27" i="8"/>
  <c r="G51" i="1" s="1"/>
  <c r="L23" i="7"/>
  <c r="F47" i="1" s="1"/>
  <c r="F62" i="1" s="1"/>
  <c r="L28" i="8"/>
  <c r="L23" i="8"/>
  <c r="G47" i="1" s="1"/>
  <c r="L29" i="8"/>
  <c r="G53" i="1" s="1"/>
  <c r="L24" i="8"/>
  <c r="G48" i="1" s="1"/>
  <c r="F5" i="9"/>
  <c r="E8" i="9"/>
  <c r="F8" i="9" s="1"/>
  <c r="H88" i="1"/>
  <c r="H91" i="1" s="1"/>
  <c r="D30" i="8"/>
  <c r="D4" i="8" s="1"/>
  <c r="F7" i="8"/>
  <c r="E8" i="7"/>
  <c r="F8" i="7" s="1"/>
  <c r="F88" i="1"/>
  <c r="F91" i="1" s="1"/>
  <c r="O57" i="1"/>
  <c r="F7" i="6"/>
  <c r="O58" i="1"/>
  <c r="O59" i="1"/>
  <c r="O55" i="1"/>
  <c r="O60" i="1"/>
  <c r="O56" i="1"/>
  <c r="O61" i="1"/>
  <c r="L27" i="5"/>
  <c r="D51" i="1" s="1"/>
  <c r="L28" i="5"/>
  <c r="D52" i="1" s="1"/>
  <c r="L29" i="5"/>
  <c r="D53" i="1" s="1"/>
  <c r="L25" i="5"/>
  <c r="D49" i="1" s="1"/>
  <c r="L26" i="5"/>
  <c r="D50" i="1" s="1"/>
  <c r="H26" i="1"/>
  <c r="K47" i="1"/>
  <c r="D48" i="1"/>
  <c r="D26" i="1"/>
  <c r="L29" i="2"/>
  <c r="C53" i="1" s="1"/>
  <c r="L28" i="2"/>
  <c r="C52" i="1" s="1"/>
  <c r="L27" i="2"/>
  <c r="C51" i="1" s="1"/>
  <c r="J26" i="1"/>
  <c r="K26" i="1"/>
  <c r="M26" i="1"/>
  <c r="E26" i="1"/>
  <c r="C50" i="1"/>
  <c r="C49" i="1"/>
  <c r="C48" i="1"/>
  <c r="E7" i="2"/>
  <c r="N26" i="1"/>
  <c r="L38" i="16"/>
  <c r="E5" i="16"/>
  <c r="F5" i="16" s="1"/>
  <c r="L26" i="1"/>
  <c r="E7" i="12"/>
  <c r="F7" i="12" s="1"/>
  <c r="F5" i="12"/>
  <c r="E4" i="10"/>
  <c r="F5" i="10" s="1"/>
  <c r="I26" i="1"/>
  <c r="F5" i="7"/>
  <c r="F26" i="1"/>
  <c r="F7" i="7"/>
  <c r="C26" i="1"/>
  <c r="O38" i="1"/>
  <c r="O37" i="1"/>
  <c r="L38" i="9"/>
  <c r="O32" i="1"/>
  <c r="F5" i="8"/>
  <c r="O31" i="1"/>
  <c r="O30" i="1"/>
  <c r="O39" i="1"/>
  <c r="O35" i="1"/>
  <c r="O34" i="1"/>
  <c r="O33" i="1"/>
  <c r="E5" i="6"/>
  <c r="F5" i="6" s="1"/>
  <c r="O86" i="1"/>
  <c r="O85" i="1"/>
  <c r="O84" i="1"/>
  <c r="O83" i="1"/>
  <c r="O69" i="1"/>
  <c r="F19" i="3" s="1"/>
  <c r="O68" i="1"/>
  <c r="F18" i="3" s="1"/>
  <c r="O67" i="1"/>
  <c r="F17" i="3" s="1"/>
  <c r="O66" i="1"/>
  <c r="O65" i="1"/>
  <c r="O40" i="1"/>
  <c r="O36" i="1"/>
  <c r="O29" i="1"/>
  <c r="E5" i="5"/>
  <c r="E4" i="5"/>
  <c r="B9" i="4"/>
  <c r="B6" i="4"/>
  <c r="H16" i="1" l="1"/>
  <c r="N16" i="1"/>
  <c r="C62" i="1"/>
  <c r="C16" i="1" s="1"/>
  <c r="L38" i="2"/>
  <c r="E6" i="2" s="1"/>
  <c r="O44" i="1"/>
  <c r="B7" i="1" s="1"/>
  <c r="F16" i="1"/>
  <c r="J62" i="1"/>
  <c r="M62" i="1"/>
  <c r="M16" i="1" s="1"/>
  <c r="L62" i="1"/>
  <c r="K62" i="1"/>
  <c r="K16" i="1" s="1"/>
  <c r="L38" i="7"/>
  <c r="E6" i="7" s="1"/>
  <c r="F6" i="7" s="1"/>
  <c r="L38" i="6"/>
  <c r="E6" i="6" s="1"/>
  <c r="F6" i="6" s="1"/>
  <c r="L38" i="12"/>
  <c r="E6" i="12" s="1"/>
  <c r="F6" i="12" s="1"/>
  <c r="L38" i="15"/>
  <c r="E6" i="15" s="1"/>
  <c r="F6" i="15" s="1"/>
  <c r="L38" i="13"/>
  <c r="E6" i="13" s="1"/>
  <c r="F6" i="13" s="1"/>
  <c r="E53" i="1"/>
  <c r="E62" i="1" s="1"/>
  <c r="L38" i="14"/>
  <c r="E6" i="14" s="1"/>
  <c r="F6" i="14" s="1"/>
  <c r="E8" i="14"/>
  <c r="F8" i="14" s="1"/>
  <c r="L88" i="1"/>
  <c r="L91" i="1" s="1"/>
  <c r="E8" i="12"/>
  <c r="F8" i="12" s="1"/>
  <c r="J88" i="1"/>
  <c r="J91" i="1" s="1"/>
  <c r="F7" i="10"/>
  <c r="E8" i="10"/>
  <c r="F8" i="10" s="1"/>
  <c r="I88" i="1"/>
  <c r="I91" i="1" s="1"/>
  <c r="L38" i="8"/>
  <c r="E6" i="8" s="1"/>
  <c r="F6" i="8" s="1"/>
  <c r="G52" i="1"/>
  <c r="G62" i="1" s="1"/>
  <c r="E8" i="8"/>
  <c r="F8" i="8" s="1"/>
  <c r="G88" i="1"/>
  <c r="G91" i="1" s="1"/>
  <c r="E8" i="6"/>
  <c r="F8" i="6" s="1"/>
  <c r="E88" i="1"/>
  <c r="E91" i="1" s="1"/>
  <c r="E8" i="5"/>
  <c r="F8" i="5" s="1"/>
  <c r="D88" i="1"/>
  <c r="D91" i="1" s="1"/>
  <c r="L38" i="5"/>
  <c r="D47" i="1"/>
  <c r="D62" i="1" s="1"/>
  <c r="E6" i="16"/>
  <c r="F6" i="16" s="1"/>
  <c r="E6" i="9"/>
  <c r="F6" i="9" s="1"/>
  <c r="F5" i="5"/>
  <c r="F7" i="5"/>
  <c r="H30" i="3"/>
  <c r="C8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15" i="3"/>
  <c r="C5" i="3"/>
  <c r="C16" i="3"/>
  <c r="C17" i="3"/>
  <c r="C18" i="3"/>
  <c r="C19" i="3"/>
  <c r="C15" i="3"/>
  <c r="G16" i="3"/>
  <c r="J16" i="3" s="1"/>
  <c r="K16" i="3" s="1"/>
  <c r="G17" i="3"/>
  <c r="J17" i="3" s="1"/>
  <c r="K17" i="3" s="1"/>
  <c r="G18" i="3"/>
  <c r="J18" i="3" s="1"/>
  <c r="K18" i="3" s="1"/>
  <c r="G19" i="3"/>
  <c r="J19" i="3" s="1"/>
  <c r="K19" i="3" s="1"/>
  <c r="G20" i="3"/>
  <c r="J20" i="3" s="1"/>
  <c r="K20" i="3" s="1"/>
  <c r="G22" i="3"/>
  <c r="J22" i="3" s="1"/>
  <c r="K22" i="3" s="1"/>
  <c r="G23" i="3"/>
  <c r="J23" i="3" s="1"/>
  <c r="K23" i="3" s="1"/>
  <c r="G24" i="3"/>
  <c r="J24" i="3" s="1"/>
  <c r="K24" i="3" s="1"/>
  <c r="G25" i="3"/>
  <c r="J25" i="3" s="1"/>
  <c r="K25" i="3" s="1"/>
  <c r="G26" i="3"/>
  <c r="J26" i="3" s="1"/>
  <c r="K26" i="3" s="1"/>
  <c r="G27" i="3"/>
  <c r="J27" i="3" s="1"/>
  <c r="K27" i="3" s="1"/>
  <c r="G28" i="3"/>
  <c r="J28" i="3" s="1"/>
  <c r="K28" i="3" s="1"/>
  <c r="G29" i="3"/>
  <c r="J29" i="3" s="1"/>
  <c r="K29" i="3" s="1"/>
  <c r="I30" i="3" l="1"/>
  <c r="E16" i="1"/>
  <c r="D16" i="1"/>
  <c r="L16" i="1"/>
  <c r="J16" i="1"/>
  <c r="F23" i="4"/>
  <c r="E24" i="4" s="1"/>
  <c r="O88" i="1"/>
  <c r="O91" i="1" s="1"/>
  <c r="B10" i="1" s="1"/>
  <c r="E6" i="5"/>
  <c r="F6" i="5" s="1"/>
  <c r="G15" i="3"/>
  <c r="D5" i="2"/>
  <c r="J15" i="3" l="1"/>
  <c r="K15" i="3" s="1"/>
  <c r="F24" i="4"/>
  <c r="E25" i="4" s="1"/>
  <c r="H23" i="4"/>
  <c r="G24" i="4" s="1"/>
  <c r="F7" i="2"/>
  <c r="F8" i="2"/>
  <c r="E5" i="2"/>
  <c r="F5" i="2" s="1"/>
  <c r="F6" i="2" l="1"/>
  <c r="C26" i="4" l="1"/>
  <c r="D26" i="4" s="1"/>
  <c r="C27" i="4" l="1"/>
  <c r="D27" i="4" s="1"/>
  <c r="C28" i="4" l="1"/>
  <c r="D28" i="4" s="1"/>
  <c r="C29" i="4" l="1"/>
  <c r="D29" i="4" s="1"/>
  <c r="C30" i="4" l="1"/>
  <c r="D30" i="4" s="1"/>
  <c r="C31" i="4" l="1"/>
  <c r="D31" i="4" s="1"/>
  <c r="C32" i="4" l="1"/>
  <c r="D32" i="4" s="1"/>
  <c r="C33" i="4" l="1"/>
  <c r="D33" i="4" s="1"/>
  <c r="C34" i="4" l="1"/>
  <c r="D34" i="4" s="1"/>
  <c r="C35" i="4" l="1"/>
  <c r="D35" i="4" s="1"/>
  <c r="C36" i="4" l="1"/>
  <c r="D36" i="4" s="1"/>
  <c r="C37" i="4" l="1"/>
  <c r="D37" i="4" s="1"/>
  <c r="C38" i="4" l="1"/>
  <c r="D38" i="4" s="1"/>
  <c r="C39" i="4" l="1"/>
  <c r="D39" i="4" s="1"/>
  <c r="C40" i="4" l="1"/>
  <c r="D40" i="4" s="1"/>
  <c r="C41" i="4" l="1"/>
  <c r="D41" i="4" s="1"/>
  <c r="C42" i="4" l="1"/>
  <c r="D42" i="4" s="1"/>
  <c r="C43" i="4" l="1"/>
  <c r="D43" i="4" s="1"/>
  <c r="C44" i="4" l="1"/>
  <c r="D44" i="4" s="1"/>
  <c r="C45" i="4" l="1"/>
  <c r="D45" i="4" s="1"/>
  <c r="C46" i="4" l="1"/>
  <c r="D46" i="4" s="1"/>
  <c r="C47" i="4" l="1"/>
  <c r="D47" i="4" s="1"/>
  <c r="C48" i="4" l="1"/>
  <c r="D48" i="4" s="1"/>
  <c r="C49" i="4" l="1"/>
  <c r="D49" i="4" s="1"/>
  <c r="C50" i="4" l="1"/>
  <c r="D50" i="4" s="1"/>
  <c r="C51" i="4" l="1"/>
  <c r="D51" i="4" s="1"/>
  <c r="C52" i="4" l="1"/>
  <c r="D52" i="4" s="1"/>
  <c r="C53" i="4" l="1"/>
  <c r="D53" i="4" s="1"/>
  <c r="C54" i="4" l="1"/>
  <c r="D54" i="4" s="1"/>
  <c r="C55" i="4" l="1"/>
  <c r="D55" i="4" s="1"/>
  <c r="C56" i="4" l="1"/>
  <c r="D56" i="4" s="1"/>
  <c r="C57" i="4" l="1"/>
  <c r="D57" i="4" s="1"/>
  <c r="C58" i="4" l="1"/>
  <c r="D58" i="4" s="1"/>
  <c r="C59" i="4" l="1"/>
  <c r="D59" i="4" s="1"/>
  <c r="C60" i="4" l="1"/>
  <c r="D60" i="4" s="1"/>
  <c r="C61" i="4" l="1"/>
  <c r="D61" i="4" s="1"/>
  <c r="C62" i="4" l="1"/>
  <c r="D62" i="4" s="1"/>
  <c r="C63" i="4" l="1"/>
  <c r="D63" i="4" s="1"/>
  <c r="C64" i="4" l="1"/>
  <c r="D64" i="4" s="1"/>
  <c r="C65" i="4" l="1"/>
  <c r="D65" i="4" s="1"/>
  <c r="C66" i="4" l="1"/>
  <c r="D66" i="4" s="1"/>
  <c r="C67" i="4" l="1"/>
  <c r="D67" i="4" s="1"/>
  <c r="C68" i="4" l="1"/>
  <c r="D68" i="4" s="1"/>
  <c r="C69" i="4" l="1"/>
  <c r="D69" i="4" s="1"/>
  <c r="C70" i="4" l="1"/>
  <c r="D70" i="4" s="1"/>
  <c r="C71" i="4" l="1"/>
  <c r="D71" i="4" s="1"/>
  <c r="C72" i="4" l="1"/>
  <c r="D72" i="4" s="1"/>
  <c r="C73" i="4" l="1"/>
  <c r="D73" i="4" s="1"/>
  <c r="C74" i="4" l="1"/>
  <c r="D74" i="4" s="1"/>
  <c r="C75" i="4" l="1"/>
  <c r="D75" i="4" s="1"/>
  <c r="C76" i="4" l="1"/>
  <c r="D76" i="4" s="1"/>
  <c r="C77" i="4" l="1"/>
  <c r="D77" i="4" s="1"/>
  <c r="C78" i="4" l="1"/>
  <c r="D78" i="4" s="1"/>
  <c r="C79" i="4" l="1"/>
  <c r="D79" i="4" s="1"/>
  <c r="C80" i="4" l="1"/>
  <c r="D80" i="4" s="1"/>
  <c r="C81" i="4" l="1"/>
  <c r="D81" i="4" s="1"/>
  <c r="C82" i="4" l="1"/>
  <c r="D82" i="4" s="1"/>
  <c r="C83" i="4" l="1"/>
  <c r="D83" i="4" s="1"/>
  <c r="C84" i="4" l="1"/>
  <c r="D84" i="4" s="1"/>
  <c r="C85" i="4" l="1"/>
  <c r="D85" i="4" s="1"/>
  <c r="C86" i="4" l="1"/>
  <c r="D86" i="4" s="1"/>
  <c r="C87" i="4" l="1"/>
  <c r="D87" i="4" s="1"/>
  <c r="C88" i="4" l="1"/>
  <c r="D88" i="4" s="1"/>
  <c r="C89" i="4" l="1"/>
  <c r="D89" i="4" s="1"/>
  <c r="C90" i="4" l="1"/>
  <c r="D90" i="4" s="1"/>
  <c r="C91" i="4" l="1"/>
  <c r="D91" i="4" s="1"/>
  <c r="C92" i="4" l="1"/>
  <c r="D92" i="4" s="1"/>
  <c r="C93" i="4" l="1"/>
  <c r="D93" i="4" s="1"/>
  <c r="C94" i="4" l="1"/>
  <c r="D94" i="4" s="1"/>
  <c r="C95" i="4" l="1"/>
  <c r="D95" i="4" s="1"/>
  <c r="C96" i="4" l="1"/>
  <c r="D96" i="4" s="1"/>
  <c r="C97" i="4" l="1"/>
  <c r="D97" i="4" s="1"/>
  <c r="C98" i="4" l="1"/>
  <c r="D98" i="4" s="1"/>
  <c r="C99" i="4" l="1"/>
  <c r="D99" i="4" s="1"/>
  <c r="C100" i="4" l="1"/>
  <c r="D100" i="4" s="1"/>
  <c r="C101" i="4" l="1"/>
  <c r="D101" i="4" s="1"/>
  <c r="C102" i="4" l="1"/>
  <c r="D102" i="4" s="1"/>
  <c r="C103" i="4" l="1"/>
  <c r="D103" i="4" s="1"/>
  <c r="C104" i="4" l="1"/>
  <c r="D104" i="4" s="1"/>
  <c r="C105" i="4" l="1"/>
  <c r="D105" i="4" s="1"/>
  <c r="C106" i="4" l="1"/>
  <c r="D106" i="4" s="1"/>
  <c r="C107" i="4" l="1"/>
  <c r="D107" i="4" s="1"/>
  <c r="C108" i="4" l="1"/>
  <c r="D108" i="4" s="1"/>
  <c r="C109" i="4" l="1"/>
  <c r="D109" i="4" s="1"/>
  <c r="C110" i="4" l="1"/>
  <c r="D110" i="4" s="1"/>
  <c r="C111" i="4" l="1"/>
  <c r="D111" i="4" s="1"/>
  <c r="C112" i="4" l="1"/>
  <c r="D112" i="4" s="1"/>
  <c r="C113" i="4" l="1"/>
  <c r="D113" i="4" s="1"/>
  <c r="C114" i="4" l="1"/>
  <c r="D114" i="4" s="1"/>
  <c r="C115" i="4" l="1"/>
  <c r="D115" i="4" s="1"/>
  <c r="C116" i="4" l="1"/>
  <c r="D116" i="4" s="1"/>
  <c r="C117" i="4" l="1"/>
  <c r="D117" i="4" s="1"/>
  <c r="C118" i="4" l="1"/>
  <c r="D118" i="4" s="1"/>
  <c r="C119" i="4" l="1"/>
  <c r="D119" i="4" s="1"/>
  <c r="C120" i="4" l="1"/>
  <c r="D120" i="4" s="1"/>
  <c r="C121" i="4" l="1"/>
  <c r="D121" i="4" s="1"/>
  <c r="C122" i="4" l="1"/>
  <c r="D122" i="4" s="1"/>
  <c r="C123" i="4" l="1"/>
  <c r="D123" i="4" s="1"/>
  <c r="C124" i="4" l="1"/>
  <c r="D124" i="4" s="1"/>
  <c r="C125" i="4" l="1"/>
  <c r="D125" i="4" s="1"/>
  <c r="C126" i="4" l="1"/>
  <c r="D126" i="4" s="1"/>
  <c r="C127" i="4" l="1"/>
  <c r="D127" i="4" s="1"/>
  <c r="C128" i="4" l="1"/>
  <c r="D128" i="4" s="1"/>
  <c r="C129" i="4" l="1"/>
  <c r="D129" i="4" s="1"/>
  <c r="C130" i="4" l="1"/>
  <c r="D130" i="4" s="1"/>
  <c r="C131" i="4" l="1"/>
  <c r="D131" i="4" s="1"/>
  <c r="C132" i="4" l="1"/>
  <c r="D132" i="4" s="1"/>
  <c r="C133" i="4" l="1"/>
  <c r="D133" i="4" s="1"/>
  <c r="C134" i="4" l="1"/>
  <c r="D134" i="4" s="1"/>
  <c r="C135" i="4" l="1"/>
  <c r="D135" i="4" s="1"/>
  <c r="C136" i="4" l="1"/>
  <c r="D136" i="4" s="1"/>
  <c r="C137" i="4" l="1"/>
  <c r="D137" i="4" s="1"/>
  <c r="C138" i="4" l="1"/>
  <c r="D138" i="4" s="1"/>
  <c r="C139" i="4" l="1"/>
  <c r="D139" i="4" s="1"/>
  <c r="C140" i="4" l="1"/>
  <c r="D140" i="4" s="1"/>
  <c r="C141" i="4" l="1"/>
  <c r="D141" i="4" s="1"/>
  <c r="C142" i="4" l="1"/>
  <c r="D142" i="4" s="1"/>
  <c r="C143" i="4" l="1"/>
  <c r="D143" i="4" s="1"/>
  <c r="C144" i="4" l="1"/>
  <c r="D144" i="4" s="1"/>
  <c r="C145" i="4" l="1"/>
  <c r="D145" i="4" s="1"/>
  <c r="C146" i="4" l="1"/>
  <c r="D146" i="4" s="1"/>
  <c r="C147" i="4" l="1"/>
  <c r="D147" i="4" s="1"/>
  <c r="C148" i="4" l="1"/>
  <c r="D148" i="4" s="1"/>
  <c r="C149" i="4" l="1"/>
  <c r="D149" i="4" s="1"/>
  <c r="C150" i="4" l="1"/>
  <c r="D150" i="4" s="1"/>
  <c r="C151" i="4" l="1"/>
  <c r="D151" i="4" s="1"/>
  <c r="C152" i="4" l="1"/>
  <c r="D152" i="4" s="1"/>
  <c r="C153" i="4" l="1"/>
  <c r="D153" i="4" s="1"/>
  <c r="C154" i="4" l="1"/>
  <c r="D154" i="4" s="1"/>
  <c r="C155" i="4" l="1"/>
  <c r="D155" i="4" s="1"/>
  <c r="C156" i="4" l="1"/>
  <c r="D156" i="4" s="1"/>
  <c r="C157" i="4" l="1"/>
  <c r="D157" i="4" s="1"/>
  <c r="C158" i="4" l="1"/>
  <c r="D158" i="4" s="1"/>
  <c r="C159" i="4" l="1"/>
  <c r="D159" i="4" s="1"/>
  <c r="C160" i="4" l="1"/>
  <c r="D160" i="4" s="1"/>
  <c r="C161" i="4" l="1"/>
  <c r="D161" i="4" s="1"/>
  <c r="C162" i="4" l="1"/>
  <c r="D162" i="4" s="1"/>
  <c r="C163" i="4" l="1"/>
  <c r="D163" i="4" s="1"/>
  <c r="C164" i="4" l="1"/>
  <c r="D164" i="4" s="1"/>
  <c r="C165" i="4" l="1"/>
  <c r="D165" i="4" s="1"/>
  <c r="C166" i="4" l="1"/>
  <c r="D166" i="4" s="1"/>
  <c r="C167" i="4" l="1"/>
  <c r="D167" i="4" s="1"/>
  <c r="C168" i="4" l="1"/>
  <c r="D168" i="4" s="1"/>
  <c r="C169" i="4" l="1"/>
  <c r="D169" i="4" s="1"/>
  <c r="C170" i="4" l="1"/>
  <c r="D170" i="4" s="1"/>
  <c r="C171" i="4" l="1"/>
  <c r="D171" i="4" s="1"/>
  <c r="C172" i="4" l="1"/>
  <c r="D172" i="4" s="1"/>
  <c r="C173" i="4" l="1"/>
  <c r="D173" i="4" s="1"/>
  <c r="C174" i="4" l="1"/>
  <c r="D174" i="4" s="1"/>
  <c r="C175" i="4" l="1"/>
  <c r="D175" i="4" s="1"/>
  <c r="C176" i="4" l="1"/>
  <c r="D176" i="4" s="1"/>
  <c r="C177" i="4" l="1"/>
  <c r="D177" i="4" s="1"/>
  <c r="C178" i="4" l="1"/>
  <c r="D178" i="4" s="1"/>
  <c r="C179" i="4" l="1"/>
  <c r="D179" i="4" s="1"/>
  <c r="C180" i="4" l="1"/>
  <c r="D180" i="4" s="1"/>
  <c r="C181" i="4" l="1"/>
  <c r="D181" i="4" s="1"/>
  <c r="C182" i="4" l="1"/>
  <c r="D182" i="4" s="1"/>
  <c r="C183" i="4" l="1"/>
  <c r="D183" i="4" s="1"/>
  <c r="C184" i="4" l="1"/>
  <c r="D184" i="4" s="1"/>
  <c r="C185" i="4" l="1"/>
  <c r="D185" i="4" s="1"/>
  <c r="C186" i="4" l="1"/>
  <c r="D186" i="4" s="1"/>
  <c r="C187" i="4" l="1"/>
  <c r="D187" i="4" s="1"/>
  <c r="C188" i="4" l="1"/>
  <c r="D188" i="4" s="1"/>
  <c r="C189" i="4" l="1"/>
  <c r="D189" i="4" s="1"/>
  <c r="C190" i="4" l="1"/>
  <c r="D190" i="4" s="1"/>
  <c r="C191" i="4" l="1"/>
  <c r="D191" i="4" s="1"/>
  <c r="C192" i="4" l="1"/>
  <c r="D192" i="4" s="1"/>
  <c r="C193" i="4" l="1"/>
  <c r="D193" i="4" s="1"/>
  <c r="C194" i="4" l="1"/>
  <c r="D194" i="4" s="1"/>
  <c r="C195" i="4" l="1"/>
  <c r="D195" i="4" s="1"/>
  <c r="C196" i="4" l="1"/>
  <c r="D196" i="4" s="1"/>
  <c r="C197" i="4" l="1"/>
  <c r="D197" i="4" s="1"/>
  <c r="C198" i="4" l="1"/>
  <c r="D198" i="4" s="1"/>
  <c r="C199" i="4" l="1"/>
  <c r="D199" i="4" s="1"/>
  <c r="C200" i="4" l="1"/>
  <c r="D200" i="4" s="1"/>
  <c r="C201" i="4" l="1"/>
  <c r="D201" i="4" s="1"/>
  <c r="C202" i="4" l="1"/>
  <c r="D202" i="4" s="1"/>
  <c r="C203" i="4" l="1"/>
  <c r="D203" i="4" s="1"/>
  <c r="C204" i="4" l="1"/>
  <c r="D204" i="4" s="1"/>
  <c r="C205" i="4" l="1"/>
  <c r="D205" i="4" s="1"/>
  <c r="C206" i="4" l="1"/>
  <c r="D206" i="4" s="1"/>
  <c r="C207" i="4" l="1"/>
  <c r="D207" i="4" s="1"/>
  <c r="C208" i="4" l="1"/>
  <c r="D208" i="4" s="1"/>
  <c r="C209" i="4" l="1"/>
  <c r="D209" i="4" s="1"/>
  <c r="C210" i="4" l="1"/>
  <c r="D210" i="4" s="1"/>
  <c r="C211" i="4" l="1"/>
  <c r="D211" i="4" s="1"/>
  <c r="C212" i="4" l="1"/>
  <c r="D212" i="4" s="1"/>
  <c r="C213" i="4" l="1"/>
  <c r="D213" i="4" s="1"/>
  <c r="C214" i="4" l="1"/>
  <c r="D214" i="4" s="1"/>
  <c r="C215" i="4" l="1"/>
  <c r="D215" i="4" s="1"/>
  <c r="C216" i="4" l="1"/>
  <c r="D216" i="4" s="1"/>
  <c r="C217" i="4" l="1"/>
  <c r="D217" i="4" s="1"/>
  <c r="C218" i="4" l="1"/>
  <c r="D218" i="4" s="1"/>
  <c r="C219" i="4" l="1"/>
  <c r="D219" i="4" s="1"/>
  <c r="C220" i="4" l="1"/>
  <c r="D220" i="4" s="1"/>
  <c r="C221" i="4" l="1"/>
  <c r="D221" i="4" s="1"/>
  <c r="C222" i="4" l="1"/>
  <c r="D222" i="4" s="1"/>
  <c r="C223" i="4" l="1"/>
  <c r="D223" i="4" s="1"/>
  <c r="C224" i="4" l="1"/>
  <c r="D224" i="4" s="1"/>
  <c r="C225" i="4" l="1"/>
  <c r="D225" i="4" s="1"/>
  <c r="C226" i="4" l="1"/>
  <c r="D226" i="4" s="1"/>
  <c r="C227" i="4" l="1"/>
  <c r="D227" i="4" s="1"/>
  <c r="C228" i="4" l="1"/>
  <c r="D228" i="4" s="1"/>
  <c r="C229" i="4" l="1"/>
  <c r="D229" i="4" s="1"/>
  <c r="C230" i="4" l="1"/>
  <c r="D230" i="4" s="1"/>
  <c r="C231" i="4" l="1"/>
  <c r="D231" i="4" s="1"/>
  <c r="C232" i="4" l="1"/>
  <c r="D232" i="4" s="1"/>
  <c r="C233" i="4" l="1"/>
  <c r="D233" i="4" s="1"/>
  <c r="C234" i="4" l="1"/>
  <c r="D234" i="4" s="1"/>
  <c r="C235" i="4" l="1"/>
  <c r="D235" i="4" s="1"/>
  <c r="C236" i="4" l="1"/>
  <c r="D236" i="4" s="1"/>
  <c r="C237" i="4" l="1"/>
  <c r="D237" i="4" s="1"/>
  <c r="C238" i="4" l="1"/>
  <c r="D238" i="4" s="1"/>
  <c r="C239" i="4" l="1"/>
  <c r="D239" i="4" s="1"/>
  <c r="C240" i="4" l="1"/>
  <c r="D240" i="4" s="1"/>
  <c r="C241" i="4" l="1"/>
  <c r="D241" i="4" s="1"/>
  <c r="C242" i="4" l="1"/>
  <c r="D242" i="4" s="1"/>
  <c r="C243" i="4" l="1"/>
  <c r="D243" i="4" s="1"/>
  <c r="C244" i="4" l="1"/>
  <c r="D244" i="4" s="1"/>
  <c r="C245" i="4" l="1"/>
  <c r="D245" i="4" s="1"/>
  <c r="C246" i="4" l="1"/>
  <c r="D246" i="4" s="1"/>
  <c r="C247" i="4" l="1"/>
  <c r="D247" i="4" s="1"/>
  <c r="C248" i="4" l="1"/>
  <c r="D248" i="4" s="1"/>
  <c r="C249" i="4" l="1"/>
  <c r="D249" i="4" s="1"/>
  <c r="C250" i="4" l="1"/>
  <c r="D250" i="4" s="1"/>
  <c r="C251" i="4" l="1"/>
  <c r="D251" i="4" s="1"/>
  <c r="C252" i="4" l="1"/>
  <c r="D252" i="4" s="1"/>
  <c r="C253" i="4" l="1"/>
  <c r="D253" i="4" s="1"/>
  <c r="C254" i="4" l="1"/>
  <c r="D254" i="4" s="1"/>
  <c r="C255" i="4" l="1"/>
  <c r="D255" i="4" s="1"/>
  <c r="C256" i="4" l="1"/>
  <c r="D256" i="4" s="1"/>
  <c r="C257" i="4" l="1"/>
  <c r="D257" i="4" s="1"/>
  <c r="C258" i="4" l="1"/>
  <c r="D258" i="4" s="1"/>
  <c r="C259" i="4" l="1"/>
  <c r="D259" i="4" s="1"/>
  <c r="C260" i="4" l="1"/>
  <c r="D260" i="4" s="1"/>
  <c r="C261" i="4" l="1"/>
  <c r="D261" i="4" s="1"/>
  <c r="C262" i="4" l="1"/>
  <c r="D262" i="4" s="1"/>
  <c r="C263" i="4" l="1"/>
  <c r="D263" i="4" s="1"/>
  <c r="C264" i="4" l="1"/>
  <c r="D264" i="4" s="1"/>
  <c r="C265" i="4" l="1"/>
  <c r="D265" i="4" s="1"/>
  <c r="C266" i="4" l="1"/>
  <c r="D266" i="4" s="1"/>
  <c r="C267" i="4" l="1"/>
  <c r="D267" i="4" s="1"/>
  <c r="C268" i="4" l="1"/>
  <c r="D268" i="4" s="1"/>
  <c r="C269" i="4" l="1"/>
  <c r="D269" i="4" s="1"/>
  <c r="C270" i="4" l="1"/>
  <c r="D270" i="4" s="1"/>
  <c r="C271" i="4" l="1"/>
  <c r="D271" i="4" s="1"/>
  <c r="C272" i="4" l="1"/>
  <c r="D272" i="4" s="1"/>
  <c r="C273" i="4" l="1"/>
  <c r="D273" i="4" s="1"/>
  <c r="C274" i="4" l="1"/>
  <c r="D274" i="4" s="1"/>
  <c r="C275" i="4" l="1"/>
  <c r="D275" i="4" s="1"/>
  <c r="C276" i="4" l="1"/>
  <c r="D276" i="4" s="1"/>
  <c r="C277" i="4" l="1"/>
  <c r="D277" i="4" s="1"/>
  <c r="C278" i="4" l="1"/>
  <c r="D278" i="4" s="1"/>
  <c r="C279" i="4" l="1"/>
  <c r="D279" i="4" s="1"/>
  <c r="C280" i="4" l="1"/>
  <c r="D280" i="4" s="1"/>
  <c r="C281" i="4" l="1"/>
  <c r="D281" i="4" s="1"/>
  <c r="C282" i="4" l="1"/>
  <c r="D282" i="4" s="1"/>
  <c r="C283" i="4" l="1"/>
  <c r="D283" i="4" s="1"/>
  <c r="C284" i="4" l="1"/>
  <c r="D284" i="4" s="1"/>
  <c r="C285" i="4" l="1"/>
  <c r="D285" i="4" s="1"/>
  <c r="C286" i="4" l="1"/>
  <c r="D286" i="4" s="1"/>
  <c r="C287" i="4" l="1"/>
  <c r="D287" i="4" s="1"/>
  <c r="C288" i="4" l="1"/>
  <c r="D288" i="4" s="1"/>
  <c r="C289" i="4" l="1"/>
  <c r="D289" i="4" s="1"/>
  <c r="C290" i="4" l="1"/>
  <c r="D290" i="4" s="1"/>
  <c r="C291" i="4" l="1"/>
  <c r="D291" i="4" s="1"/>
  <c r="C292" i="4" l="1"/>
  <c r="D292" i="4" s="1"/>
  <c r="C293" i="4" l="1"/>
  <c r="D293" i="4" s="1"/>
  <c r="C294" i="4" l="1"/>
  <c r="D294" i="4" s="1"/>
  <c r="C295" i="4" l="1"/>
  <c r="D295" i="4" s="1"/>
  <c r="C296" i="4" l="1"/>
  <c r="D296" i="4" s="1"/>
  <c r="C297" i="4" l="1"/>
  <c r="D297" i="4" s="1"/>
  <c r="C298" i="4" l="1"/>
  <c r="D298" i="4" s="1"/>
  <c r="C299" i="4" l="1"/>
  <c r="D299" i="4" s="1"/>
  <c r="C300" i="4" l="1"/>
  <c r="D300" i="4" s="1"/>
  <c r="C301" i="4" l="1"/>
  <c r="D301" i="4" s="1"/>
  <c r="C302" i="4" l="1"/>
  <c r="D302" i="4" s="1"/>
  <c r="C303" i="4" l="1"/>
  <c r="D303" i="4" s="1"/>
  <c r="C304" i="4" l="1"/>
  <c r="D304" i="4" s="1"/>
  <c r="C305" i="4" l="1"/>
  <c r="D305" i="4" s="1"/>
  <c r="C306" i="4" l="1"/>
  <c r="D306" i="4" s="1"/>
  <c r="C307" i="4" l="1"/>
  <c r="D307" i="4" s="1"/>
  <c r="C308" i="4" l="1"/>
  <c r="D308" i="4" s="1"/>
  <c r="C309" i="4" l="1"/>
  <c r="D309" i="4" s="1"/>
  <c r="C310" i="4" l="1"/>
  <c r="D310" i="4" s="1"/>
  <c r="C311" i="4" l="1"/>
  <c r="D311" i="4" s="1"/>
  <c r="C312" i="4" l="1"/>
  <c r="D312" i="4" s="1"/>
  <c r="C313" i="4" l="1"/>
  <c r="D313" i="4" s="1"/>
  <c r="C314" i="4" l="1"/>
  <c r="D314" i="4" s="1"/>
  <c r="C315" i="4" l="1"/>
  <c r="D315" i="4" s="1"/>
  <c r="C316" i="4" l="1"/>
  <c r="D316" i="4" s="1"/>
  <c r="C317" i="4" l="1"/>
  <c r="D317" i="4" s="1"/>
  <c r="C318" i="4" l="1"/>
  <c r="D318" i="4" s="1"/>
  <c r="C319" i="4" l="1"/>
  <c r="D319" i="4" s="1"/>
  <c r="C320" i="4" l="1"/>
  <c r="D320" i="4" s="1"/>
  <c r="C321" i="4" l="1"/>
  <c r="D321" i="4" s="1"/>
  <c r="C322" i="4" l="1"/>
  <c r="D322" i="4" s="1"/>
  <c r="C323" i="4" l="1"/>
  <c r="D323" i="4" s="1"/>
  <c r="C324" i="4" l="1"/>
  <c r="D324" i="4" s="1"/>
  <c r="C325" i="4" l="1"/>
  <c r="D325" i="4" s="1"/>
  <c r="C326" i="4" l="1"/>
  <c r="D326" i="4" s="1"/>
  <c r="C327" i="4" l="1"/>
  <c r="D327" i="4" s="1"/>
  <c r="C328" i="4" l="1"/>
  <c r="D328" i="4" s="1"/>
  <c r="C329" i="4" l="1"/>
  <c r="D329" i="4" s="1"/>
  <c r="C330" i="4" l="1"/>
  <c r="D330" i="4" s="1"/>
  <c r="C331" i="4" l="1"/>
  <c r="D331" i="4" s="1"/>
  <c r="C332" i="4" l="1"/>
  <c r="D332" i="4" s="1"/>
  <c r="C333" i="4" l="1"/>
  <c r="D333" i="4" s="1"/>
  <c r="C334" i="4" l="1"/>
  <c r="D334" i="4" s="1"/>
  <c r="C335" i="4" l="1"/>
  <c r="D335" i="4" s="1"/>
  <c r="C336" i="4" l="1"/>
  <c r="D336" i="4" s="1"/>
  <c r="C337" i="4" l="1"/>
  <c r="D337" i="4" s="1"/>
  <c r="C338" i="4" l="1"/>
  <c r="D338" i="4" s="1"/>
  <c r="C339" i="4" l="1"/>
  <c r="D339" i="4" s="1"/>
  <c r="C340" i="4" l="1"/>
  <c r="D340" i="4" s="1"/>
  <c r="C341" i="4" l="1"/>
  <c r="D341" i="4" s="1"/>
  <c r="C342" i="4" l="1"/>
  <c r="D342" i="4" s="1"/>
  <c r="C343" i="4" l="1"/>
  <c r="D343" i="4" s="1"/>
  <c r="C344" i="4" l="1"/>
  <c r="D344" i="4" s="1"/>
  <c r="C345" i="4" l="1"/>
  <c r="D345" i="4" s="1"/>
  <c r="C346" i="4" l="1"/>
  <c r="D346" i="4" s="1"/>
  <c r="C347" i="4" l="1"/>
  <c r="D347" i="4" s="1"/>
  <c r="C348" i="4" l="1"/>
  <c r="D348" i="4" s="1"/>
  <c r="C349" i="4" l="1"/>
  <c r="D349" i="4" s="1"/>
  <c r="C350" i="4" l="1"/>
  <c r="D350" i="4" s="1"/>
  <c r="C351" i="4" l="1"/>
  <c r="D351" i="4" s="1"/>
  <c r="C352" i="4" l="1"/>
  <c r="D352" i="4" s="1"/>
  <c r="C353" i="4" l="1"/>
  <c r="D353" i="4" s="1"/>
  <c r="C354" i="4" l="1"/>
  <c r="D354" i="4" s="1"/>
  <c r="C355" i="4" l="1"/>
  <c r="D355" i="4" s="1"/>
  <c r="C356" i="4" l="1"/>
  <c r="D356" i="4" s="1"/>
  <c r="C357" i="4" l="1"/>
  <c r="D357" i="4" s="1"/>
  <c r="C358" i="4" l="1"/>
  <c r="D358" i="4" s="1"/>
  <c r="C359" i="4" l="1"/>
  <c r="D359" i="4" s="1"/>
  <c r="C360" i="4" l="1"/>
  <c r="D360" i="4" s="1"/>
  <c r="C361" i="4" l="1"/>
  <c r="D361" i="4" s="1"/>
  <c r="C362" i="4" l="1"/>
  <c r="D362" i="4" s="1"/>
  <c r="C363" i="4" l="1"/>
  <c r="D363" i="4" s="1"/>
  <c r="C364" i="4" l="1"/>
  <c r="D364" i="4" s="1"/>
  <c r="C365" i="4" l="1"/>
  <c r="D365" i="4" s="1"/>
  <c r="C366" i="4" l="1"/>
  <c r="D366" i="4" s="1"/>
  <c r="C367" i="4" l="1"/>
  <c r="D367" i="4" s="1"/>
  <c r="C368" i="4" l="1"/>
  <c r="D368" i="4" s="1"/>
  <c r="C369" i="4" l="1"/>
  <c r="D369" i="4" s="1"/>
  <c r="C370" i="4" l="1"/>
  <c r="D370" i="4" s="1"/>
  <c r="C371" i="4" l="1"/>
  <c r="D371" i="4" s="1"/>
  <c r="C372" i="4" l="1"/>
  <c r="D372" i="4" s="1"/>
  <c r="C373" i="4" l="1"/>
  <c r="D373" i="4" s="1"/>
  <c r="C374" i="4" l="1"/>
  <c r="D374" i="4" s="1"/>
  <c r="C375" i="4" l="1"/>
  <c r="D375" i="4" s="1"/>
  <c r="C376" i="4" l="1"/>
  <c r="D376" i="4" s="1"/>
  <c r="C377" i="4" l="1"/>
  <c r="D377" i="4" s="1"/>
  <c r="C378" i="4" l="1"/>
  <c r="D378" i="4" s="1"/>
  <c r="C379" i="4" l="1"/>
  <c r="D379" i="4" s="1"/>
  <c r="C380" i="4" l="1"/>
  <c r="D380" i="4" s="1"/>
  <c r="C381" i="4" l="1"/>
  <c r="D381" i="4" s="1"/>
  <c r="F25" i="4" l="1"/>
  <c r="E26" i="4" s="1"/>
  <c r="F26" i="4" l="1"/>
  <c r="E27" i="4" s="1"/>
  <c r="H24" i="4"/>
  <c r="G25" i="4" l="1"/>
  <c r="H25" i="4" s="1"/>
  <c r="F27" i="4"/>
  <c r="E28" i="4" s="1"/>
  <c r="J24" i="4"/>
  <c r="I25" i="4" s="1"/>
  <c r="G26" i="4" l="1"/>
  <c r="H26" i="4"/>
  <c r="G27" i="4" s="1"/>
  <c r="H27" i="4" s="1"/>
  <c r="G28" i="4" s="1"/>
  <c r="J25" i="4"/>
  <c r="I26" i="4" s="1"/>
  <c r="L24" i="4"/>
  <c r="K25" i="4" s="1"/>
  <c r="F28" i="4"/>
  <c r="E29" i="4" s="1"/>
  <c r="L25" i="4" l="1"/>
  <c r="K26" i="4" s="1"/>
  <c r="J26" i="4"/>
  <c r="I27" i="4" s="1"/>
  <c r="F29" i="4"/>
  <c r="E30" i="4" s="1"/>
  <c r="H28" i="4"/>
  <c r="G29" i="4" s="1"/>
  <c r="N24" i="4"/>
  <c r="M25" i="4" s="1"/>
  <c r="N25" i="4" l="1"/>
  <c r="M26" i="4" s="1"/>
  <c r="H29" i="4"/>
  <c r="G30" i="4" s="1"/>
  <c r="F30" i="4"/>
  <c r="E31" i="4" s="1"/>
  <c r="J27" i="4"/>
  <c r="I28" i="4" s="1"/>
  <c r="L26" i="4"/>
  <c r="K27" i="4" s="1"/>
  <c r="O25" i="4"/>
  <c r="P25" i="4" s="1"/>
  <c r="J28" i="4" l="1"/>
  <c r="I29" i="4" s="1"/>
  <c r="L27" i="4"/>
  <c r="K28" i="4" s="1"/>
  <c r="F31" i="4"/>
  <c r="E32" i="4" s="1"/>
  <c r="H30" i="4"/>
  <c r="G31" i="4" s="1"/>
  <c r="O26" i="4"/>
  <c r="P26" i="4" s="1"/>
  <c r="N26" i="4"/>
  <c r="M27" i="4" s="1"/>
  <c r="Q25" i="4"/>
  <c r="R25" i="4" s="1"/>
  <c r="F32" i="4" l="1"/>
  <c r="E33" i="4" s="1"/>
  <c r="H31" i="4"/>
  <c r="G32" i="4" s="1"/>
  <c r="J29" i="4"/>
  <c r="I30" i="4" s="1"/>
  <c r="N27" i="4"/>
  <c r="M28" i="4" s="1"/>
  <c r="L28" i="4"/>
  <c r="K29" i="4" s="1"/>
  <c r="Q26" i="4"/>
  <c r="R26" i="4" s="1"/>
  <c r="S25" i="4"/>
  <c r="T25" i="4" s="1"/>
  <c r="O27" i="4"/>
  <c r="P27" i="4" s="1"/>
  <c r="J30" i="4" l="1"/>
  <c r="I31" i="4" s="1"/>
  <c r="U25" i="4"/>
  <c r="V25" i="4" s="1"/>
  <c r="Q27" i="4"/>
  <c r="R27" i="4" s="1"/>
  <c r="L29" i="4"/>
  <c r="K30" i="4" s="1"/>
  <c r="N28" i="4"/>
  <c r="M29" i="4" s="1"/>
  <c r="S26" i="4"/>
  <c r="T26" i="4" s="1"/>
  <c r="H32" i="4"/>
  <c r="G33" i="4" s="1"/>
  <c r="F33" i="4"/>
  <c r="E34" i="4" s="1"/>
  <c r="O28" i="4"/>
  <c r="P28" i="4" s="1"/>
  <c r="S27" i="4" l="1"/>
  <c r="T27" i="4" s="1"/>
  <c r="U26" i="4"/>
  <c r="V26" i="4" s="1"/>
  <c r="J31" i="4"/>
  <c r="I32" i="4" s="1"/>
  <c r="H33" i="4"/>
  <c r="G34" i="4" s="1"/>
  <c r="F34" i="4"/>
  <c r="E35" i="4" s="1"/>
  <c r="Q28" i="4"/>
  <c r="R28" i="4" s="1"/>
  <c r="N29" i="4"/>
  <c r="M30" i="4" s="1"/>
  <c r="O29" i="4"/>
  <c r="P29" i="4" s="1"/>
  <c r="L30" i="4"/>
  <c r="K31" i="4" s="1"/>
  <c r="L31" i="4" l="1"/>
  <c r="K32" i="4" s="1"/>
  <c r="O30" i="4"/>
  <c r="P30" i="4" s="1"/>
  <c r="N30" i="4"/>
  <c r="M31" i="4" s="1"/>
  <c r="Q29" i="4"/>
  <c r="R29" i="4" s="1"/>
  <c r="F35" i="4"/>
  <c r="E36" i="4" s="1"/>
  <c r="J32" i="4"/>
  <c r="I33" i="4" s="1"/>
  <c r="S28" i="4"/>
  <c r="T28" i="4" s="1"/>
  <c r="U27" i="4"/>
  <c r="V27" i="4" s="1"/>
  <c r="H34" i="4"/>
  <c r="G35" i="4" s="1"/>
  <c r="J33" i="4" l="1"/>
  <c r="I34" i="4" s="1"/>
  <c r="O31" i="4"/>
  <c r="P31" i="4" s="1"/>
  <c r="U28" i="4"/>
  <c r="V28" i="4" s="1"/>
  <c r="L32" i="4"/>
  <c r="K33" i="4" s="1"/>
  <c r="S29" i="4"/>
  <c r="T29" i="4" s="1"/>
  <c r="F36" i="4"/>
  <c r="E37" i="4" s="1"/>
  <c r="Q30" i="4"/>
  <c r="R30" i="4" s="1"/>
  <c r="H35" i="4"/>
  <c r="G36" i="4" s="1"/>
  <c r="N31" i="4"/>
  <c r="M32" i="4" s="1"/>
  <c r="U29" i="4" l="1"/>
  <c r="V29" i="4" s="1"/>
  <c r="J34" i="4"/>
  <c r="I35" i="4" s="1"/>
  <c r="Q31" i="4"/>
  <c r="R31" i="4" s="1"/>
  <c r="H36" i="4"/>
  <c r="G37" i="4" s="1"/>
  <c r="F37" i="4"/>
  <c r="E38" i="4" s="1"/>
  <c r="O32" i="4"/>
  <c r="P32" i="4" s="1"/>
  <c r="S30" i="4"/>
  <c r="T30" i="4" s="1"/>
  <c r="N32" i="4"/>
  <c r="M33" i="4" s="1"/>
  <c r="L33" i="4"/>
  <c r="K34" i="4" s="1"/>
  <c r="Q32" i="4" l="1"/>
  <c r="R32" i="4" s="1"/>
  <c r="J35" i="4"/>
  <c r="I36" i="4" s="1"/>
  <c r="L34" i="4"/>
  <c r="K35" i="4" s="1"/>
  <c r="N33" i="4"/>
  <c r="M34" i="4" s="1"/>
  <c r="O33" i="4"/>
  <c r="P33" i="4" s="1"/>
  <c r="S31" i="4"/>
  <c r="T31" i="4" s="1"/>
  <c r="F38" i="4"/>
  <c r="E39" i="4" s="1"/>
  <c r="U30" i="4"/>
  <c r="V30" i="4" s="1"/>
  <c r="H37" i="4"/>
  <c r="G38" i="4" s="1"/>
  <c r="O34" i="4" l="1"/>
  <c r="P34" i="4" s="1"/>
  <c r="L35" i="4"/>
  <c r="K36" i="4" s="1"/>
  <c r="H38" i="4"/>
  <c r="G39" i="4" s="1"/>
  <c r="S32" i="4"/>
  <c r="T32" i="4" s="1"/>
  <c r="J36" i="4"/>
  <c r="I37" i="4" s="1"/>
  <c r="Q33" i="4"/>
  <c r="R33" i="4" s="1"/>
  <c r="F39" i="4"/>
  <c r="E40" i="4" s="1"/>
  <c r="U31" i="4"/>
  <c r="V31" i="4" s="1"/>
  <c r="N34" i="4"/>
  <c r="M35" i="4" s="1"/>
  <c r="O35" i="4" l="1"/>
  <c r="P35" i="4" s="1"/>
  <c r="J37" i="4"/>
  <c r="I38" i="4" s="1"/>
  <c r="U32" i="4"/>
  <c r="V32" i="4" s="1"/>
  <c r="F40" i="4"/>
  <c r="E41" i="4" s="1"/>
  <c r="Q34" i="4"/>
  <c r="R34" i="4" s="1"/>
  <c r="L36" i="4"/>
  <c r="K37" i="4" s="1"/>
  <c r="H39" i="4"/>
  <c r="G40" i="4" s="1"/>
  <c r="N35" i="4"/>
  <c r="M36" i="4" s="1"/>
  <c r="S33" i="4"/>
  <c r="T33" i="4" s="1"/>
  <c r="H40" i="4" l="1"/>
  <c r="G41" i="4" s="1"/>
  <c r="F41" i="4"/>
  <c r="E42" i="4" s="1"/>
  <c r="L37" i="4"/>
  <c r="K38" i="4" s="1"/>
  <c r="Q35" i="4"/>
  <c r="R35" i="4" s="1"/>
  <c r="U33" i="4"/>
  <c r="V33" i="4" s="1"/>
  <c r="O36" i="4"/>
  <c r="P36" i="4" s="1"/>
  <c r="S34" i="4"/>
  <c r="T34" i="4" s="1"/>
  <c r="N36" i="4"/>
  <c r="M37" i="4" s="1"/>
  <c r="J38" i="4"/>
  <c r="I39" i="4" s="1"/>
  <c r="U34" i="4" l="1"/>
  <c r="V34" i="4" s="1"/>
  <c r="O37" i="4"/>
  <c r="P37" i="4" s="1"/>
  <c r="Q36" i="4"/>
  <c r="R36" i="4" s="1"/>
  <c r="H41" i="4"/>
  <c r="G42" i="4" s="1"/>
  <c r="N37" i="4"/>
  <c r="M38" i="4" s="1"/>
  <c r="L38" i="4"/>
  <c r="K39" i="4" s="1"/>
  <c r="J39" i="4"/>
  <c r="I40" i="4" s="1"/>
  <c r="S35" i="4"/>
  <c r="T35" i="4" s="1"/>
  <c r="F42" i="4"/>
  <c r="E43" i="4" s="1"/>
  <c r="H42" i="4" l="1"/>
  <c r="G43" i="4" s="1"/>
  <c r="Q37" i="4"/>
  <c r="R37" i="4" s="1"/>
  <c r="U35" i="4"/>
  <c r="V35" i="4" s="1"/>
  <c r="F43" i="4"/>
  <c r="E44" i="4" s="1"/>
  <c r="S36" i="4"/>
  <c r="T36" i="4" s="1"/>
  <c r="J40" i="4"/>
  <c r="I41" i="4" s="1"/>
  <c r="L39" i="4"/>
  <c r="K40" i="4" s="1"/>
  <c r="O38" i="4"/>
  <c r="P38" i="4" s="1"/>
  <c r="N38" i="4"/>
  <c r="M39" i="4" s="1"/>
  <c r="F44" i="4" l="1"/>
  <c r="E45" i="4" s="1"/>
  <c r="J41" i="4"/>
  <c r="I42" i="4" s="1"/>
  <c r="O39" i="4"/>
  <c r="P39" i="4" s="1"/>
  <c r="L40" i="4"/>
  <c r="K41" i="4" s="1"/>
  <c r="N39" i="4"/>
  <c r="M40" i="4" s="1"/>
  <c r="Q38" i="4"/>
  <c r="R38" i="4" s="1"/>
  <c r="H43" i="4"/>
  <c r="G44" i="4" s="1"/>
  <c r="S37" i="4"/>
  <c r="T37" i="4" s="1"/>
  <c r="U36" i="4"/>
  <c r="V36" i="4" s="1"/>
  <c r="L41" i="4" l="1"/>
  <c r="K42" i="4" s="1"/>
  <c r="U37" i="4"/>
  <c r="V37" i="4" s="1"/>
  <c r="H44" i="4"/>
  <c r="G45" i="4" s="1"/>
  <c r="Q39" i="4"/>
  <c r="R39" i="4" s="1"/>
  <c r="N40" i="4"/>
  <c r="M41" i="4" s="1"/>
  <c r="J42" i="4"/>
  <c r="I43" i="4" s="1"/>
  <c r="O40" i="4"/>
  <c r="P40" i="4" s="1"/>
  <c r="S38" i="4"/>
  <c r="T38" i="4" s="1"/>
  <c r="F45" i="4"/>
  <c r="E46" i="4" s="1"/>
  <c r="H45" i="4" l="1"/>
  <c r="G46" i="4" s="1"/>
  <c r="N41" i="4"/>
  <c r="M42" i="4" s="1"/>
  <c r="Q40" i="4"/>
  <c r="R40" i="4" s="1"/>
  <c r="O41" i="4"/>
  <c r="P41" i="4" s="1"/>
  <c r="J43" i="4"/>
  <c r="I44" i="4" s="1"/>
  <c r="F46" i="4"/>
  <c r="E47" i="4" s="1"/>
  <c r="U38" i="4"/>
  <c r="V38" i="4" s="1"/>
  <c r="S39" i="4"/>
  <c r="T39" i="4" s="1"/>
  <c r="L42" i="4"/>
  <c r="K43" i="4" s="1"/>
  <c r="L43" i="4" l="1"/>
  <c r="K44" i="4" s="1"/>
  <c r="S40" i="4"/>
  <c r="T40" i="4" s="1"/>
  <c r="U39" i="4"/>
  <c r="V39" i="4" s="1"/>
  <c r="F47" i="4"/>
  <c r="E48" i="4" s="1"/>
  <c r="J44" i="4"/>
  <c r="I45" i="4" s="1"/>
  <c r="O42" i="4"/>
  <c r="P42" i="4" s="1"/>
  <c r="Q41" i="4"/>
  <c r="R41" i="4" s="1"/>
  <c r="N42" i="4"/>
  <c r="M43" i="4" s="1"/>
  <c r="H46" i="4"/>
  <c r="G47" i="4" s="1"/>
  <c r="S41" i="4" l="1"/>
  <c r="T41" i="4" s="1"/>
  <c r="N43" i="4"/>
  <c r="M44" i="4" s="1"/>
  <c r="O43" i="4"/>
  <c r="P43" i="4" s="1"/>
  <c r="J45" i="4"/>
  <c r="I46" i="4" s="1"/>
  <c r="Q42" i="4"/>
  <c r="R42" i="4" s="1"/>
  <c r="L44" i="4"/>
  <c r="K45" i="4" s="1"/>
  <c r="F48" i="4"/>
  <c r="E49" i="4" s="1"/>
  <c r="H47" i="4"/>
  <c r="G48" i="4" s="1"/>
  <c r="U40" i="4"/>
  <c r="V40" i="4" s="1"/>
  <c r="N44" i="4" l="1"/>
  <c r="M45" i="4" s="1"/>
  <c r="J46" i="4"/>
  <c r="I47" i="4" s="1"/>
  <c r="H48" i="4"/>
  <c r="G49" i="4" s="1"/>
  <c r="F49" i="4"/>
  <c r="E50" i="4" s="1"/>
  <c r="L45" i="4"/>
  <c r="K46" i="4" s="1"/>
  <c r="U41" i="4"/>
  <c r="V41" i="4" s="1"/>
  <c r="O44" i="4"/>
  <c r="P44" i="4" s="1"/>
  <c r="S42" i="4"/>
  <c r="T42" i="4" s="1"/>
  <c r="Q43" i="4"/>
  <c r="R43" i="4" s="1"/>
  <c r="L46" i="4" l="1"/>
  <c r="K47" i="4" s="1"/>
  <c r="Q44" i="4"/>
  <c r="R44" i="4" s="1"/>
  <c r="N45" i="4"/>
  <c r="M46" i="4" s="1"/>
  <c r="O45" i="4"/>
  <c r="P45" i="4" s="1"/>
  <c r="U42" i="4"/>
  <c r="V42" i="4" s="1"/>
  <c r="F50" i="4"/>
  <c r="E51" i="4" s="1"/>
  <c r="S43" i="4"/>
  <c r="T43" i="4" s="1"/>
  <c r="J47" i="4"/>
  <c r="I48" i="4" s="1"/>
  <c r="H49" i="4"/>
  <c r="G50" i="4" s="1"/>
  <c r="N46" i="4" l="1"/>
  <c r="M47" i="4" s="1"/>
  <c r="J48" i="4"/>
  <c r="I49" i="4" s="1"/>
  <c r="Q45" i="4"/>
  <c r="R45" i="4" s="1"/>
  <c r="U43" i="4"/>
  <c r="V43" i="4" s="1"/>
  <c r="O46" i="4"/>
  <c r="P46" i="4" s="1"/>
  <c r="H50" i="4"/>
  <c r="G51" i="4" s="1"/>
  <c r="F51" i="4"/>
  <c r="E52" i="4" s="1"/>
  <c r="S44" i="4"/>
  <c r="T44" i="4" s="1"/>
  <c r="L47" i="4"/>
  <c r="K48" i="4" s="1"/>
  <c r="S45" i="4" l="1"/>
  <c r="T45" i="4" s="1"/>
  <c r="L48" i="4"/>
  <c r="K49" i="4" s="1"/>
  <c r="N47" i="4"/>
  <c r="M48" i="4" s="1"/>
  <c r="F52" i="4"/>
  <c r="E53" i="4" s="1"/>
  <c r="J49" i="4"/>
  <c r="I50" i="4" s="1"/>
  <c r="H51" i="4"/>
  <c r="G52" i="4" s="1"/>
  <c r="U44" i="4"/>
  <c r="V44" i="4" s="1"/>
  <c r="Q46" i="4"/>
  <c r="R46" i="4" s="1"/>
  <c r="O47" i="4"/>
  <c r="P47" i="4" s="1"/>
  <c r="Q47" i="4" l="1"/>
  <c r="R47" i="4" s="1"/>
  <c r="J50" i="4"/>
  <c r="I51" i="4" s="1"/>
  <c r="N48" i="4"/>
  <c r="M49" i="4" s="1"/>
  <c r="F53" i="4"/>
  <c r="E54" i="4" s="1"/>
  <c r="U45" i="4"/>
  <c r="V45" i="4" s="1"/>
  <c r="H52" i="4"/>
  <c r="G53" i="4" s="1"/>
  <c r="L49" i="4"/>
  <c r="K50" i="4" s="1"/>
  <c r="S46" i="4"/>
  <c r="T46" i="4" s="1"/>
  <c r="O48" i="4"/>
  <c r="P48" i="4" s="1"/>
  <c r="J51" i="4" l="1"/>
  <c r="I52" i="4" s="1"/>
  <c r="U46" i="4"/>
  <c r="V46" i="4" s="1"/>
  <c r="F54" i="4"/>
  <c r="E55" i="4" s="1"/>
  <c r="N49" i="4"/>
  <c r="M50" i="4" s="1"/>
  <c r="Q48" i="4"/>
  <c r="R48" i="4" s="1"/>
  <c r="O49" i="4"/>
  <c r="P49" i="4" s="1"/>
  <c r="S47" i="4"/>
  <c r="T47" i="4" s="1"/>
  <c r="L50" i="4"/>
  <c r="K51" i="4" s="1"/>
  <c r="H53" i="4"/>
  <c r="G54" i="4" s="1"/>
  <c r="N50" i="4" l="1"/>
  <c r="M51" i="4" s="1"/>
  <c r="H54" i="4"/>
  <c r="G55" i="4" s="1"/>
  <c r="O50" i="4"/>
  <c r="P50" i="4" s="1"/>
  <c r="Q49" i="4"/>
  <c r="R49" i="4" s="1"/>
  <c r="U47" i="4"/>
  <c r="V47" i="4" s="1"/>
  <c r="J52" i="4"/>
  <c r="I53" i="4" s="1"/>
  <c r="L51" i="4"/>
  <c r="K52" i="4" s="1"/>
  <c r="F55" i="4"/>
  <c r="E56" i="4" s="1"/>
  <c r="S48" i="4"/>
  <c r="T48" i="4" s="1"/>
  <c r="Q50" i="4" l="1"/>
  <c r="R50" i="4" s="1"/>
  <c r="S49" i="4"/>
  <c r="T49" i="4" s="1"/>
  <c r="N51" i="4"/>
  <c r="M52" i="4" s="1"/>
  <c r="L52" i="4"/>
  <c r="K53" i="4" s="1"/>
  <c r="J53" i="4"/>
  <c r="I54" i="4" s="1"/>
  <c r="U48" i="4"/>
  <c r="V48" i="4" s="1"/>
  <c r="O51" i="4"/>
  <c r="P51" i="4" s="1"/>
  <c r="F56" i="4"/>
  <c r="E57" i="4" s="1"/>
  <c r="H55" i="4"/>
  <c r="G56" i="4" s="1"/>
  <c r="J54" i="4" l="1"/>
  <c r="I55" i="4" s="1"/>
  <c r="O52" i="4"/>
  <c r="P52" i="4" s="1"/>
  <c r="N52" i="4"/>
  <c r="M53" i="4" s="1"/>
  <c r="Q51" i="4"/>
  <c r="R51" i="4" s="1"/>
  <c r="U49" i="4"/>
  <c r="V49" i="4" s="1"/>
  <c r="L53" i="4"/>
  <c r="K54" i="4" s="1"/>
  <c r="S50" i="4"/>
  <c r="T50" i="4" s="1"/>
  <c r="H56" i="4"/>
  <c r="G57" i="4" s="1"/>
  <c r="F57" i="4"/>
  <c r="E58" i="4" s="1"/>
  <c r="J55" i="4" l="1"/>
  <c r="I56" i="4" s="1"/>
  <c r="L54" i="4"/>
  <c r="K55" i="4" s="1"/>
  <c r="Q52" i="4"/>
  <c r="R52" i="4" s="1"/>
  <c r="N53" i="4"/>
  <c r="M54" i="4" s="1"/>
  <c r="F58" i="4"/>
  <c r="E59" i="4" s="1"/>
  <c r="H57" i="4"/>
  <c r="G58" i="4" s="1"/>
  <c r="S51" i="4"/>
  <c r="T51" i="4" s="1"/>
  <c r="U50" i="4"/>
  <c r="V50" i="4" s="1"/>
  <c r="O53" i="4"/>
  <c r="P53" i="4" s="1"/>
  <c r="H58" i="4" l="1"/>
  <c r="G59" i="4" s="1"/>
  <c r="N54" i="4"/>
  <c r="M55" i="4" s="1"/>
  <c r="Q53" i="4"/>
  <c r="R53" i="4" s="1"/>
  <c r="L55" i="4"/>
  <c r="K56" i="4" s="1"/>
  <c r="J56" i="4"/>
  <c r="I57" i="4" s="1"/>
  <c r="O54" i="4"/>
  <c r="P54" i="4" s="1"/>
  <c r="U51" i="4"/>
  <c r="V51" i="4" s="1"/>
  <c r="S52" i="4"/>
  <c r="T52" i="4" s="1"/>
  <c r="F59" i="4"/>
  <c r="E60" i="4" s="1"/>
  <c r="L56" i="4" l="1"/>
  <c r="K57" i="4" s="1"/>
  <c r="O55" i="4"/>
  <c r="P55" i="4" s="1"/>
  <c r="J57" i="4"/>
  <c r="I58" i="4" s="1"/>
  <c r="H59" i="4"/>
  <c r="G60" i="4" s="1"/>
  <c r="U52" i="4"/>
  <c r="V52" i="4" s="1"/>
  <c r="F60" i="4"/>
  <c r="E61" i="4" s="1"/>
  <c r="Q54" i="4"/>
  <c r="R54" i="4" s="1"/>
  <c r="S53" i="4"/>
  <c r="T53" i="4" s="1"/>
  <c r="N55" i="4"/>
  <c r="M56" i="4" s="1"/>
  <c r="L57" i="4" l="1"/>
  <c r="K58" i="4" s="1"/>
  <c r="S54" i="4"/>
  <c r="T54" i="4" s="1"/>
  <c r="F61" i="4"/>
  <c r="E62" i="4" s="1"/>
  <c r="J58" i="4"/>
  <c r="I59" i="4" s="1"/>
  <c r="N56" i="4"/>
  <c r="M57" i="4" s="1"/>
  <c r="Q55" i="4"/>
  <c r="R55" i="4" s="1"/>
  <c r="U53" i="4"/>
  <c r="V53" i="4" s="1"/>
  <c r="H60" i="4"/>
  <c r="G61" i="4" s="1"/>
  <c r="O56" i="4"/>
  <c r="P56" i="4" s="1"/>
  <c r="L58" i="4" l="1"/>
  <c r="K59" i="4" s="1"/>
  <c r="S55" i="4"/>
  <c r="T55" i="4" s="1"/>
  <c r="O57" i="4"/>
  <c r="P57" i="4" s="1"/>
  <c r="H61" i="4"/>
  <c r="G62" i="4" s="1"/>
  <c r="U54" i="4"/>
  <c r="V54" i="4" s="1"/>
  <c r="Q56" i="4"/>
  <c r="R56" i="4" s="1"/>
  <c r="F62" i="4"/>
  <c r="E63" i="4" s="1"/>
  <c r="N57" i="4"/>
  <c r="M58" i="4" s="1"/>
  <c r="J59" i="4"/>
  <c r="I60" i="4" s="1"/>
  <c r="L59" i="4" l="1"/>
  <c r="K60" i="4" s="1"/>
  <c r="U55" i="4"/>
  <c r="V55" i="4" s="1"/>
  <c r="J60" i="4"/>
  <c r="I61" i="4" s="1"/>
  <c r="N58" i="4"/>
  <c r="M59" i="4" s="1"/>
  <c r="F63" i="4"/>
  <c r="E64" i="4" s="1"/>
  <c r="Q57" i="4"/>
  <c r="R57" i="4" s="1"/>
  <c r="H62" i="4"/>
  <c r="G63" i="4" s="1"/>
  <c r="O58" i="4"/>
  <c r="P58" i="4" s="1"/>
  <c r="S56" i="4"/>
  <c r="T56" i="4" s="1"/>
  <c r="Q58" i="4" l="1"/>
  <c r="R58" i="4" s="1"/>
  <c r="J61" i="4"/>
  <c r="I62" i="4" s="1"/>
  <c r="O59" i="4"/>
  <c r="P59" i="4" s="1"/>
  <c r="F64" i="4"/>
  <c r="E65" i="4" s="1"/>
  <c r="N59" i="4"/>
  <c r="M60" i="4" s="1"/>
  <c r="U56" i="4"/>
  <c r="V56" i="4" s="1"/>
  <c r="L60" i="4"/>
  <c r="K61" i="4" s="1"/>
  <c r="S57" i="4"/>
  <c r="T57" i="4" s="1"/>
  <c r="H63" i="4"/>
  <c r="G64" i="4" s="1"/>
  <c r="Q59" i="4" l="1"/>
  <c r="R59" i="4" s="1"/>
  <c r="S58" i="4"/>
  <c r="T58" i="4" s="1"/>
  <c r="U57" i="4"/>
  <c r="V57" i="4" s="1"/>
  <c r="H64" i="4"/>
  <c r="G65" i="4" s="1"/>
  <c r="L61" i="4"/>
  <c r="K62" i="4" s="1"/>
  <c r="N60" i="4"/>
  <c r="M61" i="4" s="1"/>
  <c r="O60" i="4"/>
  <c r="P60" i="4" s="1"/>
  <c r="J62" i="4"/>
  <c r="I63" i="4" s="1"/>
  <c r="F65" i="4"/>
  <c r="E66" i="4" s="1"/>
  <c r="S59" i="4" l="1"/>
  <c r="T59" i="4" s="1"/>
  <c r="J63" i="4"/>
  <c r="I64" i="4" s="1"/>
  <c r="L62" i="4"/>
  <c r="K63" i="4" s="1"/>
  <c r="U58" i="4"/>
  <c r="V58" i="4" s="1"/>
  <c r="Q60" i="4"/>
  <c r="R60" i="4" s="1"/>
  <c r="F66" i="4"/>
  <c r="E67" i="4" s="1"/>
  <c r="O61" i="4"/>
  <c r="P61" i="4" s="1"/>
  <c r="N61" i="4"/>
  <c r="M62" i="4" s="1"/>
  <c r="H65" i="4"/>
  <c r="G66" i="4" s="1"/>
  <c r="H66" i="4" l="1"/>
  <c r="G67" i="4" s="1"/>
  <c r="F67" i="4"/>
  <c r="E68" i="4" s="1"/>
  <c r="Q61" i="4"/>
  <c r="R61" i="4" s="1"/>
  <c r="U59" i="4"/>
  <c r="V59" i="4" s="1"/>
  <c r="O62" i="4"/>
  <c r="P62" i="4" s="1"/>
  <c r="L63" i="4"/>
  <c r="K64" i="4" s="1"/>
  <c r="S60" i="4"/>
  <c r="T60" i="4" s="1"/>
  <c r="N62" i="4"/>
  <c r="M63" i="4" s="1"/>
  <c r="J64" i="4"/>
  <c r="I65" i="4" s="1"/>
  <c r="J65" i="4" l="1"/>
  <c r="I66" i="4" s="1"/>
  <c r="N63" i="4"/>
  <c r="M64" i="4" s="1"/>
  <c r="L64" i="4"/>
  <c r="K65" i="4" s="1"/>
  <c r="O63" i="4"/>
  <c r="P63" i="4" s="1"/>
  <c r="U60" i="4"/>
  <c r="V60" i="4" s="1"/>
  <c r="Q62" i="4"/>
  <c r="R62" i="4" s="1"/>
  <c r="F68" i="4"/>
  <c r="E69" i="4" s="1"/>
  <c r="H67" i="4"/>
  <c r="G68" i="4" s="1"/>
  <c r="S61" i="4"/>
  <c r="T61" i="4" s="1"/>
  <c r="S62" i="4" l="1"/>
  <c r="T62" i="4" s="1"/>
  <c r="H68" i="4"/>
  <c r="G69" i="4" s="1"/>
  <c r="Q63" i="4"/>
  <c r="R63" i="4" s="1"/>
  <c r="U61" i="4"/>
  <c r="V61" i="4" s="1"/>
  <c r="O64" i="4"/>
  <c r="P64" i="4" s="1"/>
  <c r="L65" i="4"/>
  <c r="K66" i="4" s="1"/>
  <c r="N64" i="4"/>
  <c r="M65" i="4" s="1"/>
  <c r="F69" i="4"/>
  <c r="E70" i="4" s="1"/>
  <c r="J66" i="4"/>
  <c r="I67" i="4" s="1"/>
  <c r="J67" i="4" l="1"/>
  <c r="I68" i="4" s="1"/>
  <c r="F70" i="4"/>
  <c r="E71" i="4" s="1"/>
  <c r="L66" i="4"/>
  <c r="K67" i="4" s="1"/>
  <c r="O65" i="4"/>
  <c r="P65" i="4" s="1"/>
  <c r="U62" i="4"/>
  <c r="V62" i="4" s="1"/>
  <c r="Q64" i="4"/>
  <c r="R64" i="4" s="1"/>
  <c r="H69" i="4"/>
  <c r="G70" i="4" s="1"/>
  <c r="N65" i="4"/>
  <c r="M66" i="4" s="1"/>
  <c r="S63" i="4"/>
  <c r="T63" i="4" s="1"/>
  <c r="N66" i="4" l="1"/>
  <c r="M67" i="4" s="1"/>
  <c r="U63" i="4"/>
  <c r="V63" i="4" s="1"/>
  <c r="L67" i="4"/>
  <c r="K68" i="4" s="1"/>
  <c r="S64" i="4"/>
  <c r="T64" i="4" s="1"/>
  <c r="Q65" i="4"/>
  <c r="R65" i="4" s="1"/>
  <c r="O66" i="4"/>
  <c r="P66" i="4" s="1"/>
  <c r="F71" i="4"/>
  <c r="E72" i="4" s="1"/>
  <c r="H70" i="4"/>
  <c r="G71" i="4" s="1"/>
  <c r="J68" i="4"/>
  <c r="I69" i="4" s="1"/>
  <c r="J69" i="4" l="1"/>
  <c r="I70" i="4" s="1"/>
  <c r="H71" i="4"/>
  <c r="G72" i="4" s="1"/>
  <c r="O67" i="4"/>
  <c r="P67" i="4" s="1"/>
  <c r="Q66" i="4"/>
  <c r="R66" i="4" s="1"/>
  <c r="S65" i="4"/>
  <c r="T65" i="4" s="1"/>
  <c r="L68" i="4"/>
  <c r="K69" i="4" s="1"/>
  <c r="U64" i="4"/>
  <c r="V64" i="4" s="1"/>
  <c r="F72" i="4"/>
  <c r="E73" i="4" s="1"/>
  <c r="N67" i="4"/>
  <c r="M68" i="4" s="1"/>
  <c r="N68" i="4" l="1"/>
  <c r="M69" i="4" s="1"/>
  <c r="F73" i="4"/>
  <c r="E74" i="4" s="1"/>
  <c r="L69" i="4"/>
  <c r="K70" i="4" s="1"/>
  <c r="S66" i="4"/>
  <c r="T66" i="4" s="1"/>
  <c r="Q67" i="4"/>
  <c r="R67" i="4" s="1"/>
  <c r="O68" i="4"/>
  <c r="P68" i="4" s="1"/>
  <c r="H72" i="4"/>
  <c r="G73" i="4" s="1"/>
  <c r="U65" i="4"/>
  <c r="V65" i="4" s="1"/>
  <c r="J70" i="4"/>
  <c r="I71" i="4" s="1"/>
  <c r="Q68" i="4" l="1"/>
  <c r="R68" i="4" s="1"/>
  <c r="U66" i="4"/>
  <c r="V66" i="4" s="1"/>
  <c r="O69" i="4"/>
  <c r="P69" i="4" s="1"/>
  <c r="L70" i="4"/>
  <c r="K71" i="4" s="1"/>
  <c r="J71" i="4"/>
  <c r="I72" i="4" s="1"/>
  <c r="S67" i="4"/>
  <c r="T67" i="4" s="1"/>
  <c r="H73" i="4"/>
  <c r="G74" i="4" s="1"/>
  <c r="N69" i="4"/>
  <c r="M70" i="4" s="1"/>
  <c r="F74" i="4"/>
  <c r="E75" i="4" s="1"/>
  <c r="S68" i="4" l="1"/>
  <c r="T68" i="4" s="1"/>
  <c r="H74" i="4"/>
  <c r="G75" i="4" s="1"/>
  <c r="J72" i="4"/>
  <c r="I73" i="4" s="1"/>
  <c r="L71" i="4"/>
  <c r="K72" i="4" s="1"/>
  <c r="U67" i="4"/>
  <c r="V67" i="4" s="1"/>
  <c r="Q69" i="4"/>
  <c r="R69" i="4" s="1"/>
  <c r="O70" i="4"/>
  <c r="P70" i="4" s="1"/>
  <c r="N70" i="4"/>
  <c r="M71" i="4" s="1"/>
  <c r="F75" i="4"/>
  <c r="E76" i="4" s="1"/>
  <c r="L72" i="4" l="1"/>
  <c r="K73" i="4" s="1"/>
  <c r="O71" i="4"/>
  <c r="P71" i="4" s="1"/>
  <c r="Q70" i="4"/>
  <c r="R70" i="4" s="1"/>
  <c r="U68" i="4"/>
  <c r="V68" i="4" s="1"/>
  <c r="J73" i="4"/>
  <c r="I74" i="4" s="1"/>
  <c r="H75" i="4"/>
  <c r="G76" i="4" s="1"/>
  <c r="N71" i="4"/>
  <c r="M72" i="4" s="1"/>
  <c r="F76" i="4"/>
  <c r="E77" i="4" s="1"/>
  <c r="S69" i="4"/>
  <c r="T69" i="4" s="1"/>
  <c r="J74" i="4" l="1"/>
  <c r="I75" i="4" s="1"/>
  <c r="S70" i="4"/>
  <c r="T70" i="4" s="1"/>
  <c r="N72" i="4"/>
  <c r="M73" i="4" s="1"/>
  <c r="H76" i="4"/>
  <c r="G77" i="4" s="1"/>
  <c r="U69" i="4"/>
  <c r="V69" i="4" s="1"/>
  <c r="L73" i="4"/>
  <c r="K74" i="4" s="1"/>
  <c r="Q71" i="4"/>
  <c r="R71" i="4" s="1"/>
  <c r="F77" i="4"/>
  <c r="E78" i="4" s="1"/>
  <c r="O72" i="4"/>
  <c r="P72" i="4" s="1"/>
  <c r="F78" i="4" l="1"/>
  <c r="E79" i="4" s="1"/>
  <c r="H77" i="4"/>
  <c r="G78" i="4" s="1"/>
  <c r="Q72" i="4"/>
  <c r="R72" i="4" s="1"/>
  <c r="L74" i="4"/>
  <c r="K75" i="4" s="1"/>
  <c r="U70" i="4"/>
  <c r="V70" i="4" s="1"/>
  <c r="N73" i="4"/>
  <c r="M74" i="4" s="1"/>
  <c r="S71" i="4"/>
  <c r="T71" i="4" s="1"/>
  <c r="J75" i="4"/>
  <c r="I76" i="4" s="1"/>
  <c r="O73" i="4"/>
  <c r="P73" i="4" s="1"/>
  <c r="O74" i="4" l="1"/>
  <c r="P74" i="4" s="1"/>
  <c r="J76" i="4"/>
  <c r="I77" i="4" s="1"/>
  <c r="S72" i="4"/>
  <c r="T72" i="4" s="1"/>
  <c r="N74" i="4"/>
  <c r="M75" i="4" s="1"/>
  <c r="U71" i="4"/>
  <c r="V71" i="4" s="1"/>
  <c r="L75" i="4"/>
  <c r="K76" i="4" s="1"/>
  <c r="Q73" i="4"/>
  <c r="R73" i="4" s="1"/>
  <c r="H78" i="4"/>
  <c r="G79" i="4" s="1"/>
  <c r="F79" i="4"/>
  <c r="E80" i="4" s="1"/>
  <c r="H79" i="4" l="1"/>
  <c r="G80" i="4" s="1"/>
  <c r="U72" i="4"/>
  <c r="V72" i="4" s="1"/>
  <c r="F80" i="4"/>
  <c r="E81" i="4" s="1"/>
  <c r="Q74" i="4"/>
  <c r="R74" i="4" s="1"/>
  <c r="L76" i="4"/>
  <c r="K77" i="4" s="1"/>
  <c r="N75" i="4"/>
  <c r="M76" i="4" s="1"/>
  <c r="O75" i="4"/>
  <c r="P75" i="4" s="1"/>
  <c r="S73" i="4"/>
  <c r="T73" i="4" s="1"/>
  <c r="J77" i="4"/>
  <c r="I78" i="4" s="1"/>
  <c r="Q75" i="4" l="1"/>
  <c r="R75" i="4" s="1"/>
  <c r="O76" i="4"/>
  <c r="P76" i="4" s="1"/>
  <c r="N76" i="4"/>
  <c r="M77" i="4" s="1"/>
  <c r="L77" i="4"/>
  <c r="K78" i="4" s="1"/>
  <c r="J78" i="4"/>
  <c r="I79" i="4" s="1"/>
  <c r="S74" i="4"/>
  <c r="T74" i="4" s="1"/>
  <c r="H80" i="4"/>
  <c r="G81" i="4" s="1"/>
  <c r="F81" i="4"/>
  <c r="E82" i="4" s="1"/>
  <c r="U73" i="4"/>
  <c r="V73" i="4" s="1"/>
  <c r="J79" i="4" l="1"/>
  <c r="I80" i="4" s="1"/>
  <c r="U74" i="4"/>
  <c r="V74" i="4" s="1"/>
  <c r="F82" i="4"/>
  <c r="E83" i="4" s="1"/>
  <c r="H81" i="4"/>
  <c r="G82" i="4" s="1"/>
  <c r="S75" i="4"/>
  <c r="T75" i="4" s="1"/>
  <c r="L78" i="4"/>
  <c r="K79" i="4" s="1"/>
  <c r="N77" i="4"/>
  <c r="M78" i="4" s="1"/>
  <c r="O77" i="4"/>
  <c r="P77" i="4" s="1"/>
  <c r="Q76" i="4"/>
  <c r="R76" i="4" s="1"/>
  <c r="L79" i="4" l="1"/>
  <c r="K80" i="4" s="1"/>
  <c r="O78" i="4"/>
  <c r="P78" i="4" s="1"/>
  <c r="N78" i="4"/>
  <c r="M79" i="4" s="1"/>
  <c r="S76" i="4"/>
  <c r="T76" i="4" s="1"/>
  <c r="H82" i="4"/>
  <c r="G83" i="4" s="1"/>
  <c r="U75" i="4"/>
  <c r="V75" i="4" s="1"/>
  <c r="F83" i="4"/>
  <c r="E84" i="4" s="1"/>
  <c r="Q77" i="4"/>
  <c r="R77" i="4" s="1"/>
  <c r="J80" i="4"/>
  <c r="I81" i="4" s="1"/>
  <c r="U76" i="4" l="1"/>
  <c r="V76" i="4" s="1"/>
  <c r="Q78" i="4"/>
  <c r="R78" i="4" s="1"/>
  <c r="F84" i="4"/>
  <c r="E85" i="4" s="1"/>
  <c r="H83" i="4"/>
  <c r="G84" i="4" s="1"/>
  <c r="O79" i="4"/>
  <c r="P79" i="4" s="1"/>
  <c r="L80" i="4"/>
  <c r="K81" i="4" s="1"/>
  <c r="J81" i="4"/>
  <c r="I82" i="4" s="1"/>
  <c r="N79" i="4"/>
  <c r="M80" i="4" s="1"/>
  <c r="S77" i="4"/>
  <c r="T77" i="4" s="1"/>
  <c r="J82" i="4" l="1"/>
  <c r="I83" i="4" s="1"/>
  <c r="S78" i="4"/>
  <c r="T78" i="4" s="1"/>
  <c r="N80" i="4"/>
  <c r="M81" i="4" s="1"/>
  <c r="L81" i="4"/>
  <c r="K82" i="4" s="1"/>
  <c r="O80" i="4"/>
  <c r="P80" i="4" s="1"/>
  <c r="H84" i="4"/>
  <c r="G85" i="4" s="1"/>
  <c r="F85" i="4"/>
  <c r="E86" i="4" s="1"/>
  <c r="Q79" i="4"/>
  <c r="R79" i="4" s="1"/>
  <c r="U77" i="4"/>
  <c r="V77" i="4" s="1"/>
  <c r="L82" i="4" l="1"/>
  <c r="K83" i="4" s="1"/>
  <c r="U78" i="4"/>
  <c r="V78" i="4" s="1"/>
  <c r="Q80" i="4"/>
  <c r="R80" i="4" s="1"/>
  <c r="F86" i="4"/>
  <c r="E87" i="4" s="1"/>
  <c r="H85" i="4"/>
  <c r="G86" i="4" s="1"/>
  <c r="O81" i="4"/>
  <c r="P81" i="4" s="1"/>
  <c r="S79" i="4"/>
  <c r="T79" i="4" s="1"/>
  <c r="J83" i="4"/>
  <c r="I84" i="4" s="1"/>
  <c r="N81" i="4"/>
  <c r="M82" i="4" s="1"/>
  <c r="J84" i="4" l="1"/>
  <c r="I85" i="4" s="1"/>
  <c r="N82" i="4"/>
  <c r="M83" i="4" s="1"/>
  <c r="S80" i="4"/>
  <c r="T80" i="4" s="1"/>
  <c r="F87" i="4"/>
  <c r="E88" i="4" s="1"/>
  <c r="U79" i="4"/>
  <c r="V79" i="4" s="1"/>
  <c r="L83" i="4"/>
  <c r="K84" i="4" s="1"/>
  <c r="H86" i="4"/>
  <c r="G87" i="4" s="1"/>
  <c r="Q81" i="4"/>
  <c r="R81" i="4" s="1"/>
  <c r="O82" i="4"/>
  <c r="P82" i="4" s="1"/>
  <c r="F88" i="4" l="1"/>
  <c r="E89" i="4" s="1"/>
  <c r="Q82" i="4"/>
  <c r="R82" i="4" s="1"/>
  <c r="H87" i="4"/>
  <c r="G88" i="4" s="1"/>
  <c r="L84" i="4"/>
  <c r="K85" i="4" s="1"/>
  <c r="S81" i="4"/>
  <c r="T81" i="4" s="1"/>
  <c r="N83" i="4"/>
  <c r="M84" i="4" s="1"/>
  <c r="J85" i="4"/>
  <c r="I86" i="4" s="1"/>
  <c r="U80" i="4"/>
  <c r="V80" i="4" s="1"/>
  <c r="O83" i="4"/>
  <c r="P83" i="4" s="1"/>
  <c r="S82" i="4" l="1"/>
  <c r="T82" i="4" s="1"/>
  <c r="O84" i="4"/>
  <c r="P84" i="4" s="1"/>
  <c r="U81" i="4"/>
  <c r="V81" i="4" s="1"/>
  <c r="J86" i="4"/>
  <c r="I87" i="4" s="1"/>
  <c r="N84" i="4"/>
  <c r="M85" i="4" s="1"/>
  <c r="L85" i="4"/>
  <c r="K86" i="4" s="1"/>
  <c r="Q83" i="4"/>
  <c r="R83" i="4" s="1"/>
  <c r="H88" i="4"/>
  <c r="G89" i="4" s="1"/>
  <c r="F89" i="4"/>
  <c r="E90" i="4" s="1"/>
  <c r="Q84" i="4" l="1"/>
  <c r="R84" i="4" s="1"/>
  <c r="N85" i="4"/>
  <c r="M86" i="4" s="1"/>
  <c r="H89" i="4"/>
  <c r="G90" i="4" s="1"/>
  <c r="L86" i="4"/>
  <c r="K87" i="4" s="1"/>
  <c r="J87" i="4"/>
  <c r="I88" i="4" s="1"/>
  <c r="O85" i="4"/>
  <c r="P85" i="4" s="1"/>
  <c r="S83" i="4"/>
  <c r="T83" i="4" s="1"/>
  <c r="F90" i="4"/>
  <c r="E91" i="4" s="1"/>
  <c r="U82" i="4"/>
  <c r="V82" i="4" s="1"/>
  <c r="J88" i="4" l="1"/>
  <c r="I89" i="4" s="1"/>
  <c r="F91" i="4"/>
  <c r="E92" i="4" s="1"/>
  <c r="S84" i="4"/>
  <c r="T84" i="4" s="1"/>
  <c r="O86" i="4"/>
  <c r="P86" i="4" s="1"/>
  <c r="L87" i="4"/>
  <c r="K88" i="4" s="1"/>
  <c r="N86" i="4"/>
  <c r="M87" i="4" s="1"/>
  <c r="Q85" i="4"/>
  <c r="R85" i="4" s="1"/>
  <c r="H90" i="4"/>
  <c r="G91" i="4" s="1"/>
  <c r="U83" i="4"/>
  <c r="V83" i="4" s="1"/>
  <c r="S85" i="4" l="1"/>
  <c r="T85" i="4" s="1"/>
  <c r="H91" i="4"/>
  <c r="G92" i="4" s="1"/>
  <c r="Q86" i="4"/>
  <c r="R86" i="4" s="1"/>
  <c r="N87" i="4"/>
  <c r="M88" i="4" s="1"/>
  <c r="L88" i="4"/>
  <c r="K89" i="4" s="1"/>
  <c r="O87" i="4"/>
  <c r="P87" i="4" s="1"/>
  <c r="F92" i="4"/>
  <c r="E93" i="4" s="1"/>
  <c r="J89" i="4"/>
  <c r="I90" i="4" s="1"/>
  <c r="U84" i="4"/>
  <c r="V84" i="4" s="1"/>
  <c r="O88" i="4" l="1"/>
  <c r="P88" i="4" s="1"/>
  <c r="J90" i="4"/>
  <c r="I91" i="4" s="1"/>
  <c r="F93" i="4"/>
  <c r="E94" i="4" s="1"/>
  <c r="L89" i="4"/>
  <c r="K90" i="4" s="1"/>
  <c r="N88" i="4"/>
  <c r="M89" i="4" s="1"/>
  <c r="Q87" i="4"/>
  <c r="R87" i="4" s="1"/>
  <c r="H92" i="4"/>
  <c r="G93" i="4" s="1"/>
  <c r="S86" i="4"/>
  <c r="T86" i="4" s="1"/>
  <c r="U85" i="4"/>
  <c r="V85" i="4" s="1"/>
  <c r="S87" i="4" l="1"/>
  <c r="T87" i="4" s="1"/>
  <c r="N89" i="4"/>
  <c r="M90" i="4" s="1"/>
  <c r="H93" i="4"/>
  <c r="G94" i="4" s="1"/>
  <c r="Q88" i="4"/>
  <c r="R88" i="4" s="1"/>
  <c r="L90" i="4"/>
  <c r="K91" i="4" s="1"/>
  <c r="J91" i="4"/>
  <c r="I92" i="4" s="1"/>
  <c r="O89" i="4"/>
  <c r="P89" i="4" s="1"/>
  <c r="F94" i="4"/>
  <c r="E95" i="4" s="1"/>
  <c r="U86" i="4"/>
  <c r="V86" i="4" s="1"/>
  <c r="J92" i="4" l="1"/>
  <c r="I93" i="4" s="1"/>
  <c r="F95" i="4"/>
  <c r="E96" i="4" s="1"/>
  <c r="O90" i="4"/>
  <c r="P90" i="4" s="1"/>
  <c r="L91" i="4"/>
  <c r="K92" i="4" s="1"/>
  <c r="Q89" i="4"/>
  <c r="R89" i="4" s="1"/>
  <c r="N90" i="4"/>
  <c r="M91" i="4" s="1"/>
  <c r="S88" i="4"/>
  <c r="T88" i="4" s="1"/>
  <c r="H94" i="4"/>
  <c r="G95" i="4" s="1"/>
  <c r="U87" i="4"/>
  <c r="V87" i="4" s="1"/>
  <c r="Q90" i="4" l="1"/>
  <c r="R90" i="4" s="1"/>
  <c r="U88" i="4"/>
  <c r="V88" i="4" s="1"/>
  <c r="H95" i="4"/>
  <c r="G96" i="4" s="1"/>
  <c r="S89" i="4"/>
  <c r="T89" i="4" s="1"/>
  <c r="N91" i="4"/>
  <c r="M92" i="4" s="1"/>
  <c r="L92" i="4"/>
  <c r="K93" i="4" s="1"/>
  <c r="F96" i="4"/>
  <c r="E97" i="4" s="1"/>
  <c r="J93" i="4"/>
  <c r="I94" i="4" s="1"/>
  <c r="O91" i="4"/>
  <c r="P91" i="4" s="1"/>
  <c r="F97" i="4" l="1"/>
  <c r="E98" i="4" s="1"/>
  <c r="J94" i="4"/>
  <c r="I95" i="4" s="1"/>
  <c r="L93" i="4"/>
  <c r="K94" i="4" s="1"/>
  <c r="N92" i="4"/>
  <c r="M93" i="4" s="1"/>
  <c r="S90" i="4"/>
  <c r="T90" i="4" s="1"/>
  <c r="U89" i="4"/>
  <c r="V89" i="4" s="1"/>
  <c r="O92" i="4"/>
  <c r="P92" i="4" s="1"/>
  <c r="Q91" i="4"/>
  <c r="R91" i="4" s="1"/>
  <c r="H96" i="4"/>
  <c r="G97" i="4" s="1"/>
  <c r="S91" i="4" l="1"/>
  <c r="T91" i="4" s="1"/>
  <c r="Q92" i="4"/>
  <c r="R92" i="4" s="1"/>
  <c r="O93" i="4"/>
  <c r="P93" i="4" s="1"/>
  <c r="U90" i="4"/>
  <c r="V90" i="4" s="1"/>
  <c r="N93" i="4"/>
  <c r="M94" i="4" s="1"/>
  <c r="J95" i="4"/>
  <c r="I96" i="4" s="1"/>
  <c r="L94" i="4"/>
  <c r="K95" i="4" s="1"/>
  <c r="F98" i="4"/>
  <c r="E99" i="4" s="1"/>
  <c r="H97" i="4"/>
  <c r="G98" i="4" s="1"/>
  <c r="L95" i="4" l="1"/>
  <c r="K96" i="4" s="1"/>
  <c r="F99" i="4"/>
  <c r="E100" i="4" s="1"/>
  <c r="J96" i="4"/>
  <c r="I97" i="4" s="1"/>
  <c r="N94" i="4"/>
  <c r="M95" i="4" s="1"/>
  <c r="U91" i="4"/>
  <c r="V91" i="4" s="1"/>
  <c r="Q93" i="4"/>
  <c r="R93" i="4" s="1"/>
  <c r="S92" i="4"/>
  <c r="T92" i="4" s="1"/>
  <c r="O94" i="4"/>
  <c r="P94" i="4" s="1"/>
  <c r="H98" i="4"/>
  <c r="G99" i="4" s="1"/>
  <c r="N95" i="4" l="1"/>
  <c r="M96" i="4" s="1"/>
  <c r="Q94" i="4"/>
  <c r="R94" i="4" s="1"/>
  <c r="U92" i="4"/>
  <c r="V92" i="4" s="1"/>
  <c r="J97" i="4"/>
  <c r="I98" i="4" s="1"/>
  <c r="H99" i="4"/>
  <c r="G100" i="4" s="1"/>
  <c r="O95" i="4"/>
  <c r="P95" i="4" s="1"/>
  <c r="S93" i="4"/>
  <c r="T93" i="4" s="1"/>
  <c r="L96" i="4"/>
  <c r="K97" i="4" s="1"/>
  <c r="F100" i="4"/>
  <c r="E101" i="4" s="1"/>
  <c r="O96" i="4" l="1"/>
  <c r="P96" i="4" s="1"/>
  <c r="H100" i="4"/>
  <c r="G101" i="4" s="1"/>
  <c r="J98" i="4"/>
  <c r="I99" i="4" s="1"/>
  <c r="U93" i="4"/>
  <c r="V93" i="4" s="1"/>
  <c r="Q95" i="4"/>
  <c r="R95" i="4" s="1"/>
  <c r="L97" i="4"/>
  <c r="K98" i="4" s="1"/>
  <c r="N96" i="4"/>
  <c r="M97" i="4" s="1"/>
  <c r="F101" i="4"/>
  <c r="E102" i="4" s="1"/>
  <c r="S94" i="4"/>
  <c r="T94" i="4" s="1"/>
  <c r="S95" i="4" l="1"/>
  <c r="T95" i="4" s="1"/>
  <c r="N97" i="4"/>
  <c r="M98" i="4" s="1"/>
  <c r="L98" i="4"/>
  <c r="K99" i="4" s="1"/>
  <c r="Q96" i="4"/>
  <c r="R96" i="4" s="1"/>
  <c r="U94" i="4"/>
  <c r="V94" i="4" s="1"/>
  <c r="H101" i="4"/>
  <c r="G102" i="4" s="1"/>
  <c r="J99" i="4"/>
  <c r="I100" i="4" s="1"/>
  <c r="O97" i="4"/>
  <c r="P97" i="4" s="1"/>
  <c r="F102" i="4"/>
  <c r="E103" i="4" s="1"/>
  <c r="O98" i="4" l="1"/>
  <c r="P98" i="4" s="1"/>
  <c r="Q97" i="4"/>
  <c r="R97" i="4" s="1"/>
  <c r="J100" i="4"/>
  <c r="I101" i="4" s="1"/>
  <c r="H102" i="4"/>
  <c r="G103" i="4" s="1"/>
  <c r="U95" i="4"/>
  <c r="V95" i="4" s="1"/>
  <c r="L99" i="4"/>
  <c r="K100" i="4" s="1"/>
  <c r="N98" i="4"/>
  <c r="M99" i="4" s="1"/>
  <c r="F103" i="4"/>
  <c r="E104" i="4" s="1"/>
  <c r="S96" i="4"/>
  <c r="T96" i="4" s="1"/>
  <c r="L100" i="4" l="1"/>
  <c r="K101" i="4" s="1"/>
  <c r="N99" i="4"/>
  <c r="M100" i="4" s="1"/>
  <c r="U96" i="4"/>
  <c r="V96" i="4" s="1"/>
  <c r="H103" i="4"/>
  <c r="G104" i="4" s="1"/>
  <c r="Q98" i="4"/>
  <c r="R98" i="4" s="1"/>
  <c r="S97" i="4"/>
  <c r="T97" i="4" s="1"/>
  <c r="O99" i="4"/>
  <c r="P99" i="4" s="1"/>
  <c r="J101" i="4"/>
  <c r="I102" i="4" s="1"/>
  <c r="F104" i="4"/>
  <c r="E105" i="4" s="1"/>
  <c r="J102" i="4" l="1"/>
  <c r="I103" i="4" s="1"/>
  <c r="S98" i="4"/>
  <c r="T98" i="4" s="1"/>
  <c r="Q99" i="4"/>
  <c r="R99" i="4" s="1"/>
  <c r="H104" i="4"/>
  <c r="G105" i="4" s="1"/>
  <c r="F105" i="4"/>
  <c r="E106" i="4" s="1"/>
  <c r="N100" i="4"/>
  <c r="M101" i="4" s="1"/>
  <c r="U97" i="4"/>
  <c r="V97" i="4" s="1"/>
  <c r="O100" i="4"/>
  <c r="P100" i="4" s="1"/>
  <c r="L101" i="4"/>
  <c r="K102" i="4" s="1"/>
  <c r="U98" i="4" l="1"/>
  <c r="V98" i="4" s="1"/>
  <c r="Q100" i="4"/>
  <c r="R100" i="4" s="1"/>
  <c r="L102" i="4"/>
  <c r="K103" i="4" s="1"/>
  <c r="O101" i="4"/>
  <c r="P101" i="4" s="1"/>
  <c r="N101" i="4"/>
  <c r="M102" i="4" s="1"/>
  <c r="F106" i="4"/>
  <c r="E107" i="4" s="1"/>
  <c r="H105" i="4"/>
  <c r="G106" i="4" s="1"/>
  <c r="S99" i="4"/>
  <c r="T99" i="4" s="1"/>
  <c r="J103" i="4"/>
  <c r="I104" i="4" s="1"/>
  <c r="J104" i="4" l="1"/>
  <c r="I105" i="4" s="1"/>
  <c r="H106" i="4"/>
  <c r="G107" i="4" s="1"/>
  <c r="N102" i="4"/>
  <c r="M103" i="4" s="1"/>
  <c r="Q101" i="4"/>
  <c r="R101" i="4" s="1"/>
  <c r="F107" i="4"/>
  <c r="E108" i="4" s="1"/>
  <c r="O102" i="4"/>
  <c r="P102" i="4" s="1"/>
  <c r="L103" i="4"/>
  <c r="K104" i="4" s="1"/>
  <c r="U99" i="4"/>
  <c r="V99" i="4" s="1"/>
  <c r="S100" i="4"/>
  <c r="T100" i="4" s="1"/>
  <c r="L104" i="4" l="1"/>
  <c r="K105" i="4" s="1"/>
  <c r="U100" i="4"/>
  <c r="V100" i="4" s="1"/>
  <c r="F108" i="4"/>
  <c r="E109" i="4" s="1"/>
  <c r="H107" i="4"/>
  <c r="G108" i="4" s="1"/>
  <c r="O103" i="4"/>
  <c r="P103" i="4" s="1"/>
  <c r="Q102" i="4"/>
  <c r="R102" i="4" s="1"/>
  <c r="J105" i="4"/>
  <c r="I106" i="4" s="1"/>
  <c r="N103" i="4"/>
  <c r="M104" i="4" s="1"/>
  <c r="S101" i="4"/>
  <c r="T101" i="4" s="1"/>
  <c r="J106" i="4" l="1"/>
  <c r="I107" i="4" s="1"/>
  <c r="U101" i="4"/>
  <c r="V101" i="4" s="1"/>
  <c r="S102" i="4"/>
  <c r="T102" i="4" s="1"/>
  <c r="N104" i="4"/>
  <c r="M105" i="4" s="1"/>
  <c r="Q103" i="4"/>
  <c r="R103" i="4" s="1"/>
  <c r="O104" i="4"/>
  <c r="P104" i="4" s="1"/>
  <c r="H108" i="4"/>
  <c r="G109" i="4" s="1"/>
  <c r="L105" i="4"/>
  <c r="K106" i="4" s="1"/>
  <c r="F109" i="4"/>
  <c r="E110" i="4" s="1"/>
  <c r="F110" i="4" l="1"/>
  <c r="E111" i="4" s="1"/>
  <c r="N105" i="4"/>
  <c r="M106" i="4" s="1"/>
  <c r="L106" i="4"/>
  <c r="K107" i="4" s="1"/>
  <c r="H109" i="4"/>
  <c r="G110" i="4" s="1"/>
  <c r="O105" i="4"/>
  <c r="P105" i="4" s="1"/>
  <c r="Q104" i="4"/>
  <c r="R104" i="4" s="1"/>
  <c r="U102" i="4"/>
  <c r="V102" i="4" s="1"/>
  <c r="J107" i="4"/>
  <c r="I108" i="4" s="1"/>
  <c r="S103" i="4"/>
  <c r="T103" i="4" s="1"/>
  <c r="O106" i="4" l="1"/>
  <c r="P106" i="4" s="1"/>
  <c r="S104" i="4"/>
  <c r="T104" i="4" s="1"/>
  <c r="U103" i="4"/>
  <c r="V103" i="4" s="1"/>
  <c r="Q105" i="4"/>
  <c r="R105" i="4" s="1"/>
  <c r="H110" i="4"/>
  <c r="G111" i="4" s="1"/>
  <c r="L107" i="4"/>
  <c r="K108" i="4" s="1"/>
  <c r="N106" i="4"/>
  <c r="M107" i="4" s="1"/>
  <c r="F111" i="4"/>
  <c r="E112" i="4" s="1"/>
  <c r="J108" i="4"/>
  <c r="I109" i="4" s="1"/>
  <c r="N107" i="4" l="1"/>
  <c r="M108" i="4" s="1"/>
  <c r="H111" i="4"/>
  <c r="G112" i="4" s="1"/>
  <c r="J109" i="4"/>
  <c r="I110" i="4" s="1"/>
  <c r="L108" i="4"/>
  <c r="K109" i="4" s="1"/>
  <c r="Q106" i="4"/>
  <c r="R106" i="4" s="1"/>
  <c r="U104" i="4"/>
  <c r="V104" i="4" s="1"/>
  <c r="S105" i="4"/>
  <c r="T105" i="4" s="1"/>
  <c r="F112" i="4"/>
  <c r="E113" i="4" s="1"/>
  <c r="O107" i="4"/>
  <c r="P107" i="4" s="1"/>
  <c r="Q107" i="4" l="1"/>
  <c r="R107" i="4" s="1"/>
  <c r="S106" i="4"/>
  <c r="T106" i="4" s="1"/>
  <c r="U105" i="4"/>
  <c r="V105" i="4" s="1"/>
  <c r="L109" i="4"/>
  <c r="K110" i="4" s="1"/>
  <c r="O108" i="4"/>
  <c r="P108" i="4" s="1"/>
  <c r="J110" i="4"/>
  <c r="I111" i="4" s="1"/>
  <c r="F113" i="4"/>
  <c r="E114" i="4" s="1"/>
  <c r="N108" i="4"/>
  <c r="M109" i="4" s="1"/>
  <c r="H112" i="4"/>
  <c r="G113" i="4" s="1"/>
  <c r="H113" i="4" l="1"/>
  <c r="G114" i="4" s="1"/>
  <c r="N109" i="4"/>
  <c r="M110" i="4" s="1"/>
  <c r="F114" i="4"/>
  <c r="E115" i="4" s="1"/>
  <c r="O109" i="4"/>
  <c r="P109" i="4" s="1"/>
  <c r="J111" i="4"/>
  <c r="I112" i="4" s="1"/>
  <c r="L110" i="4"/>
  <c r="K111" i="4" s="1"/>
  <c r="U106" i="4"/>
  <c r="V106" i="4" s="1"/>
  <c r="S107" i="4"/>
  <c r="T107" i="4" s="1"/>
  <c r="Q108" i="4"/>
  <c r="R108" i="4" s="1"/>
  <c r="U107" i="4" l="1"/>
  <c r="V107" i="4" s="1"/>
  <c r="Q109" i="4"/>
  <c r="R109" i="4" s="1"/>
  <c r="S108" i="4"/>
  <c r="T108" i="4" s="1"/>
  <c r="L111" i="4"/>
  <c r="K112" i="4" s="1"/>
  <c r="J112" i="4"/>
  <c r="I113" i="4" s="1"/>
  <c r="O110" i="4"/>
  <c r="P110" i="4" s="1"/>
  <c r="F115" i="4"/>
  <c r="E116" i="4" s="1"/>
  <c r="N110" i="4"/>
  <c r="M111" i="4" s="1"/>
  <c r="H114" i="4"/>
  <c r="G115" i="4" s="1"/>
  <c r="H115" i="4" l="1"/>
  <c r="G116" i="4" s="1"/>
  <c r="J113" i="4"/>
  <c r="I114" i="4" s="1"/>
  <c r="N111" i="4"/>
  <c r="M112" i="4" s="1"/>
  <c r="F116" i="4"/>
  <c r="E117" i="4" s="1"/>
  <c r="O111" i="4"/>
  <c r="P111" i="4" s="1"/>
  <c r="L112" i="4"/>
  <c r="K113" i="4" s="1"/>
  <c r="S109" i="4"/>
  <c r="T109" i="4" s="1"/>
  <c r="Q110" i="4"/>
  <c r="R110" i="4" s="1"/>
  <c r="U108" i="4"/>
  <c r="V108" i="4" s="1"/>
  <c r="U109" i="4" l="1"/>
  <c r="V109" i="4" s="1"/>
  <c r="F117" i="4"/>
  <c r="E118" i="4" s="1"/>
  <c r="Q111" i="4"/>
  <c r="R111" i="4" s="1"/>
  <c r="S110" i="4"/>
  <c r="T110" i="4" s="1"/>
  <c r="L113" i="4"/>
  <c r="K114" i="4" s="1"/>
  <c r="O112" i="4"/>
  <c r="P112" i="4" s="1"/>
  <c r="J114" i="4"/>
  <c r="I115" i="4" s="1"/>
  <c r="N112" i="4"/>
  <c r="M113" i="4" s="1"/>
  <c r="H116" i="4"/>
  <c r="G117" i="4" s="1"/>
  <c r="L114" i="4" l="1"/>
  <c r="K115" i="4" s="1"/>
  <c r="N113" i="4"/>
  <c r="M114" i="4" s="1"/>
  <c r="J115" i="4"/>
  <c r="I116" i="4" s="1"/>
  <c r="O113" i="4"/>
  <c r="P113" i="4" s="1"/>
  <c r="S111" i="4"/>
  <c r="T111" i="4" s="1"/>
  <c r="Q112" i="4"/>
  <c r="R112" i="4" s="1"/>
  <c r="U110" i="4"/>
  <c r="V110" i="4" s="1"/>
  <c r="H117" i="4"/>
  <c r="G118" i="4" s="1"/>
  <c r="F118" i="4"/>
  <c r="E119" i="4" s="1"/>
  <c r="J116" i="4" l="1"/>
  <c r="I117" i="4" s="1"/>
  <c r="F119" i="4"/>
  <c r="E120" i="4" s="1"/>
  <c r="H118" i="4"/>
  <c r="G119" i="4" s="1"/>
  <c r="U111" i="4"/>
  <c r="V111" i="4" s="1"/>
  <c r="Q113" i="4"/>
  <c r="R113" i="4" s="1"/>
  <c r="S112" i="4"/>
  <c r="T112" i="4" s="1"/>
  <c r="O114" i="4"/>
  <c r="P114" i="4" s="1"/>
  <c r="N114" i="4"/>
  <c r="M115" i="4" s="1"/>
  <c r="L115" i="4"/>
  <c r="K116" i="4" s="1"/>
  <c r="L116" i="4" l="1"/>
  <c r="K117" i="4" s="1"/>
  <c r="Q114" i="4"/>
  <c r="R114" i="4" s="1"/>
  <c r="N115" i="4"/>
  <c r="M116" i="4" s="1"/>
  <c r="O115" i="4"/>
  <c r="P115" i="4" s="1"/>
  <c r="S113" i="4"/>
  <c r="T113" i="4" s="1"/>
  <c r="U112" i="4"/>
  <c r="V112" i="4" s="1"/>
  <c r="F120" i="4"/>
  <c r="E121" i="4" s="1"/>
  <c r="H119" i="4"/>
  <c r="G120" i="4" s="1"/>
  <c r="J117" i="4"/>
  <c r="I118" i="4" s="1"/>
  <c r="H120" i="4" l="1"/>
  <c r="G121" i="4" s="1"/>
  <c r="U113" i="4"/>
  <c r="V113" i="4" s="1"/>
  <c r="Q115" i="4"/>
  <c r="R115" i="4" s="1"/>
  <c r="J118" i="4"/>
  <c r="I119" i="4" s="1"/>
  <c r="F121" i="4"/>
  <c r="E122" i="4" s="1"/>
  <c r="S114" i="4"/>
  <c r="T114" i="4" s="1"/>
  <c r="O116" i="4"/>
  <c r="P116" i="4" s="1"/>
  <c r="L117" i="4"/>
  <c r="K118" i="4" s="1"/>
  <c r="N116" i="4"/>
  <c r="M117" i="4" s="1"/>
  <c r="N117" i="4" l="1"/>
  <c r="M118" i="4" s="1"/>
  <c r="J119" i="4"/>
  <c r="I120" i="4" s="1"/>
  <c r="L118" i="4"/>
  <c r="K119" i="4" s="1"/>
  <c r="O117" i="4"/>
  <c r="P117" i="4" s="1"/>
  <c r="S115" i="4"/>
  <c r="T115" i="4" s="1"/>
  <c r="F122" i="4"/>
  <c r="E123" i="4" s="1"/>
  <c r="Q116" i="4"/>
  <c r="R116" i="4" s="1"/>
  <c r="U114" i="4"/>
  <c r="V114" i="4" s="1"/>
  <c r="H121" i="4"/>
  <c r="G122" i="4" s="1"/>
  <c r="L119" i="4" l="1"/>
  <c r="K120" i="4" s="1"/>
  <c r="H122" i="4"/>
  <c r="G123" i="4" s="1"/>
  <c r="U115" i="4"/>
  <c r="V115" i="4" s="1"/>
  <c r="Q117" i="4"/>
  <c r="R117" i="4" s="1"/>
  <c r="F123" i="4"/>
  <c r="E124" i="4" s="1"/>
  <c r="S116" i="4"/>
  <c r="T116" i="4" s="1"/>
  <c r="O118" i="4"/>
  <c r="P118" i="4" s="1"/>
  <c r="J120" i="4"/>
  <c r="I121" i="4" s="1"/>
  <c r="N118" i="4"/>
  <c r="M119" i="4" s="1"/>
  <c r="N119" i="4" l="1"/>
  <c r="M120" i="4" s="1"/>
  <c r="Q118" i="4"/>
  <c r="R118" i="4" s="1"/>
  <c r="J121" i="4"/>
  <c r="I122" i="4" s="1"/>
  <c r="O119" i="4"/>
  <c r="P119" i="4" s="1"/>
  <c r="S117" i="4"/>
  <c r="T117" i="4" s="1"/>
  <c r="U116" i="4"/>
  <c r="V116" i="4" s="1"/>
  <c r="L120" i="4"/>
  <c r="K121" i="4" s="1"/>
  <c r="F124" i="4"/>
  <c r="E125" i="4" s="1"/>
  <c r="H123" i="4"/>
  <c r="G124" i="4" s="1"/>
  <c r="L121" i="4" l="1"/>
  <c r="K122" i="4" s="1"/>
  <c r="O120" i="4"/>
  <c r="P120" i="4" s="1"/>
  <c r="H124" i="4"/>
  <c r="G125" i="4" s="1"/>
  <c r="F125" i="4"/>
  <c r="E126" i="4" s="1"/>
  <c r="S118" i="4"/>
  <c r="T118" i="4" s="1"/>
  <c r="J122" i="4"/>
  <c r="I123" i="4" s="1"/>
  <c r="Q119" i="4"/>
  <c r="R119" i="4" s="1"/>
  <c r="N120" i="4"/>
  <c r="M121" i="4" s="1"/>
  <c r="U117" i="4"/>
  <c r="V117" i="4" s="1"/>
  <c r="Q120" i="4" l="1"/>
  <c r="R120" i="4" s="1"/>
  <c r="H125" i="4"/>
  <c r="G126" i="4" s="1"/>
  <c r="N121" i="4"/>
  <c r="M122" i="4" s="1"/>
  <c r="J123" i="4"/>
  <c r="I124" i="4" s="1"/>
  <c r="S119" i="4"/>
  <c r="T119" i="4" s="1"/>
  <c r="F126" i="4"/>
  <c r="E127" i="4" s="1"/>
  <c r="O121" i="4"/>
  <c r="P121" i="4" s="1"/>
  <c r="L122" i="4"/>
  <c r="K123" i="4" s="1"/>
  <c r="U118" i="4"/>
  <c r="V118" i="4" s="1"/>
  <c r="O122" i="4" l="1"/>
  <c r="P122" i="4" s="1"/>
  <c r="S120" i="4"/>
  <c r="T120" i="4" s="1"/>
  <c r="L123" i="4"/>
  <c r="K124" i="4" s="1"/>
  <c r="F127" i="4"/>
  <c r="E128" i="4" s="1"/>
  <c r="J124" i="4"/>
  <c r="I125" i="4" s="1"/>
  <c r="H126" i="4"/>
  <c r="G127" i="4" s="1"/>
  <c r="Q121" i="4"/>
  <c r="R121" i="4" s="1"/>
  <c r="N122" i="4"/>
  <c r="M123" i="4" s="1"/>
  <c r="U119" i="4"/>
  <c r="V119" i="4" s="1"/>
  <c r="N123" i="4" l="1"/>
  <c r="M124" i="4" s="1"/>
  <c r="F128" i="4"/>
  <c r="E129" i="4" s="1"/>
  <c r="U120" i="4"/>
  <c r="V120" i="4" s="1"/>
  <c r="Q122" i="4"/>
  <c r="R122" i="4" s="1"/>
  <c r="H127" i="4"/>
  <c r="G128" i="4" s="1"/>
  <c r="J125" i="4"/>
  <c r="I126" i="4" s="1"/>
  <c r="L124" i="4"/>
  <c r="K125" i="4" s="1"/>
  <c r="S121" i="4"/>
  <c r="T121" i="4" s="1"/>
  <c r="O123" i="4"/>
  <c r="P123" i="4" s="1"/>
  <c r="O124" i="4" l="1"/>
  <c r="P124" i="4" s="1"/>
  <c r="S122" i="4"/>
  <c r="T122" i="4" s="1"/>
  <c r="H128" i="4"/>
  <c r="G129" i="4" s="1"/>
  <c r="L125" i="4"/>
  <c r="K126" i="4" s="1"/>
  <c r="J126" i="4"/>
  <c r="I127" i="4" s="1"/>
  <c r="Q123" i="4"/>
  <c r="R123" i="4" s="1"/>
  <c r="U121" i="4"/>
  <c r="V121" i="4" s="1"/>
  <c r="F129" i="4"/>
  <c r="E130" i="4" s="1"/>
  <c r="N124" i="4"/>
  <c r="M125" i="4" s="1"/>
  <c r="J127" i="4" l="1"/>
  <c r="I128" i="4" s="1"/>
  <c r="N125" i="4"/>
  <c r="M126" i="4" s="1"/>
  <c r="U122" i="4"/>
  <c r="V122" i="4" s="1"/>
  <c r="Q124" i="4"/>
  <c r="R124" i="4" s="1"/>
  <c r="L126" i="4"/>
  <c r="K127" i="4" s="1"/>
  <c r="S123" i="4"/>
  <c r="T123" i="4" s="1"/>
  <c r="H129" i="4"/>
  <c r="G130" i="4" s="1"/>
  <c r="O125" i="4"/>
  <c r="P125" i="4" s="1"/>
  <c r="F130" i="4"/>
  <c r="E131" i="4" s="1"/>
  <c r="H130" i="4" l="1"/>
  <c r="G131" i="4" s="1"/>
  <c r="N126" i="4"/>
  <c r="M127" i="4" s="1"/>
  <c r="F131" i="4"/>
  <c r="E132" i="4" s="1"/>
  <c r="L127" i="4"/>
  <c r="K128" i="4" s="1"/>
  <c r="Q125" i="4"/>
  <c r="R125" i="4" s="1"/>
  <c r="U123" i="4"/>
  <c r="V123" i="4" s="1"/>
  <c r="J128" i="4"/>
  <c r="I129" i="4" s="1"/>
  <c r="O126" i="4"/>
  <c r="P126" i="4" s="1"/>
  <c r="S124" i="4"/>
  <c r="T124" i="4" s="1"/>
  <c r="J129" i="4" l="1"/>
  <c r="I130" i="4" s="1"/>
  <c r="Q126" i="4"/>
  <c r="R126" i="4" s="1"/>
  <c r="S125" i="4"/>
  <c r="T125" i="4" s="1"/>
  <c r="O127" i="4"/>
  <c r="P127" i="4" s="1"/>
  <c r="U124" i="4"/>
  <c r="V124" i="4" s="1"/>
  <c r="L128" i="4"/>
  <c r="K129" i="4" s="1"/>
  <c r="N127" i="4"/>
  <c r="M128" i="4" s="1"/>
  <c r="H131" i="4"/>
  <c r="G132" i="4" s="1"/>
  <c r="F132" i="4"/>
  <c r="E133" i="4" s="1"/>
  <c r="H132" i="4" l="1"/>
  <c r="G133" i="4" s="1"/>
  <c r="N128" i="4"/>
  <c r="M129" i="4" s="1"/>
  <c r="U125" i="4"/>
  <c r="V125" i="4" s="1"/>
  <c r="Q127" i="4"/>
  <c r="R127" i="4" s="1"/>
  <c r="F133" i="4"/>
  <c r="E134" i="4" s="1"/>
  <c r="L129" i="4"/>
  <c r="K130" i="4" s="1"/>
  <c r="O128" i="4"/>
  <c r="P128" i="4" s="1"/>
  <c r="S126" i="4"/>
  <c r="T126" i="4" s="1"/>
  <c r="J130" i="4"/>
  <c r="I131" i="4" s="1"/>
  <c r="O129" i="4" l="1"/>
  <c r="P129" i="4" s="1"/>
  <c r="J131" i="4"/>
  <c r="I132" i="4" s="1"/>
  <c r="L130" i="4"/>
  <c r="K131" i="4" s="1"/>
  <c r="F134" i="4"/>
  <c r="E135" i="4" s="1"/>
  <c r="Q128" i="4"/>
  <c r="R128" i="4" s="1"/>
  <c r="U126" i="4"/>
  <c r="V126" i="4" s="1"/>
  <c r="N129" i="4"/>
  <c r="M130" i="4" s="1"/>
  <c r="S127" i="4"/>
  <c r="T127" i="4" s="1"/>
  <c r="H133" i="4"/>
  <c r="G134" i="4" s="1"/>
  <c r="U127" i="4" l="1"/>
  <c r="V127" i="4" s="1"/>
  <c r="N130" i="4"/>
  <c r="M131" i="4" s="1"/>
  <c r="Q129" i="4"/>
  <c r="R129" i="4" s="1"/>
  <c r="L131" i="4"/>
  <c r="K132" i="4" s="1"/>
  <c r="J132" i="4"/>
  <c r="I133" i="4" s="1"/>
  <c r="O130" i="4"/>
  <c r="P130" i="4" s="1"/>
  <c r="F135" i="4"/>
  <c r="E136" i="4" s="1"/>
  <c r="H134" i="4"/>
  <c r="G135" i="4" s="1"/>
  <c r="S128" i="4"/>
  <c r="T128" i="4" s="1"/>
  <c r="J133" i="4" l="1"/>
  <c r="I134" i="4" s="1"/>
  <c r="S129" i="4"/>
  <c r="T129" i="4" s="1"/>
  <c r="F136" i="4"/>
  <c r="E137" i="4" s="1"/>
  <c r="O131" i="4"/>
  <c r="P131" i="4" s="1"/>
  <c r="L132" i="4"/>
  <c r="K133" i="4" s="1"/>
  <c r="Q130" i="4"/>
  <c r="R130" i="4" s="1"/>
  <c r="N131" i="4"/>
  <c r="M132" i="4" s="1"/>
  <c r="U128" i="4"/>
  <c r="V128" i="4" s="1"/>
  <c r="H135" i="4"/>
  <c r="G136" i="4" s="1"/>
  <c r="L133" i="4" l="1"/>
  <c r="K134" i="4" s="1"/>
  <c r="U129" i="4"/>
  <c r="V129" i="4" s="1"/>
  <c r="N132" i="4"/>
  <c r="M133" i="4" s="1"/>
  <c r="Q131" i="4"/>
  <c r="R131" i="4" s="1"/>
  <c r="O132" i="4"/>
  <c r="P132" i="4" s="1"/>
  <c r="S130" i="4"/>
  <c r="T130" i="4" s="1"/>
  <c r="J134" i="4"/>
  <c r="I135" i="4" s="1"/>
  <c r="H136" i="4"/>
  <c r="G137" i="4" s="1"/>
  <c r="F137" i="4"/>
  <c r="E138" i="4" s="1"/>
  <c r="H137" i="4" l="1"/>
  <c r="G138" i="4" s="1"/>
  <c r="Q132" i="4"/>
  <c r="R132" i="4" s="1"/>
  <c r="J135" i="4"/>
  <c r="I136" i="4" s="1"/>
  <c r="S131" i="4"/>
  <c r="T131" i="4" s="1"/>
  <c r="O133" i="4"/>
  <c r="P133" i="4" s="1"/>
  <c r="N133" i="4"/>
  <c r="M134" i="4" s="1"/>
  <c r="U130" i="4"/>
  <c r="V130" i="4" s="1"/>
  <c r="L134" i="4"/>
  <c r="K135" i="4" s="1"/>
  <c r="F138" i="4"/>
  <c r="E139" i="4" s="1"/>
  <c r="N134" i="4" l="1"/>
  <c r="M135" i="4" s="1"/>
  <c r="U131" i="4"/>
  <c r="V131" i="4" s="1"/>
  <c r="O134" i="4"/>
  <c r="P134" i="4" s="1"/>
  <c r="S132" i="4"/>
  <c r="T132" i="4" s="1"/>
  <c r="J136" i="4"/>
  <c r="I137" i="4" s="1"/>
  <c r="Q133" i="4"/>
  <c r="R133" i="4" s="1"/>
  <c r="F139" i="4"/>
  <c r="E140" i="4" s="1"/>
  <c r="L135" i="4"/>
  <c r="K136" i="4" s="1"/>
  <c r="H138" i="4"/>
  <c r="G139" i="4" s="1"/>
  <c r="H139" i="4" l="1"/>
  <c r="G140" i="4" s="1"/>
  <c r="L136" i="4"/>
  <c r="K137" i="4" s="1"/>
  <c r="Q134" i="4"/>
  <c r="R134" i="4" s="1"/>
  <c r="J137" i="4"/>
  <c r="I138" i="4" s="1"/>
  <c r="S133" i="4"/>
  <c r="T133" i="4" s="1"/>
  <c r="O135" i="4"/>
  <c r="P135" i="4" s="1"/>
  <c r="U132" i="4"/>
  <c r="V132" i="4" s="1"/>
  <c r="F140" i="4"/>
  <c r="E141" i="4" s="1"/>
  <c r="N135" i="4"/>
  <c r="M136" i="4" s="1"/>
  <c r="J138" i="4" l="1"/>
  <c r="I139" i="4" s="1"/>
  <c r="F141" i="4"/>
  <c r="E142" i="4" s="1"/>
  <c r="U133" i="4"/>
  <c r="V133" i="4" s="1"/>
  <c r="O136" i="4"/>
  <c r="P136" i="4" s="1"/>
  <c r="S134" i="4"/>
  <c r="T134" i="4" s="1"/>
  <c r="L137" i="4"/>
  <c r="K138" i="4" s="1"/>
  <c r="N136" i="4"/>
  <c r="M137" i="4" s="1"/>
  <c r="H140" i="4"/>
  <c r="G141" i="4" s="1"/>
  <c r="Q135" i="4"/>
  <c r="R135" i="4" s="1"/>
  <c r="H141" i="4" l="1"/>
  <c r="G142" i="4" s="1"/>
  <c r="S135" i="4"/>
  <c r="T135" i="4" s="1"/>
  <c r="N137" i="4"/>
  <c r="M138" i="4" s="1"/>
  <c r="L138" i="4"/>
  <c r="K139" i="4" s="1"/>
  <c r="J139" i="4"/>
  <c r="I140" i="4" s="1"/>
  <c r="O137" i="4"/>
  <c r="P137" i="4" s="1"/>
  <c r="Q136" i="4"/>
  <c r="R136" i="4" s="1"/>
  <c r="U134" i="4"/>
  <c r="V134" i="4" s="1"/>
  <c r="F142" i="4"/>
  <c r="E143" i="4" s="1"/>
  <c r="J140" i="4" l="1"/>
  <c r="I141" i="4" s="1"/>
  <c r="U135" i="4"/>
  <c r="V135" i="4" s="1"/>
  <c r="Q137" i="4"/>
  <c r="R137" i="4" s="1"/>
  <c r="O138" i="4"/>
  <c r="P138" i="4" s="1"/>
  <c r="S136" i="4"/>
  <c r="T136" i="4" s="1"/>
  <c r="L139" i="4"/>
  <c r="K140" i="4" s="1"/>
  <c r="F143" i="4"/>
  <c r="E144" i="4" s="1"/>
  <c r="H142" i="4"/>
  <c r="G143" i="4" s="1"/>
  <c r="N138" i="4"/>
  <c r="M139" i="4" s="1"/>
  <c r="H143" i="4" l="1"/>
  <c r="G144" i="4" s="1"/>
  <c r="S137" i="4"/>
  <c r="T137" i="4" s="1"/>
  <c r="F144" i="4"/>
  <c r="E145" i="4" s="1"/>
  <c r="L140" i="4"/>
  <c r="K141" i="4" s="1"/>
  <c r="O139" i="4"/>
  <c r="P139" i="4" s="1"/>
  <c r="J141" i="4"/>
  <c r="I142" i="4" s="1"/>
  <c r="N139" i="4"/>
  <c r="M140" i="4" s="1"/>
  <c r="Q138" i="4"/>
  <c r="R138" i="4" s="1"/>
  <c r="U136" i="4"/>
  <c r="V136" i="4" s="1"/>
  <c r="J142" i="4" l="1"/>
  <c r="I143" i="4" s="1"/>
  <c r="U137" i="4"/>
  <c r="V137" i="4" s="1"/>
  <c r="Q139" i="4"/>
  <c r="R139" i="4" s="1"/>
  <c r="N140" i="4"/>
  <c r="M141" i="4" s="1"/>
  <c r="L141" i="4"/>
  <c r="K142" i="4" s="1"/>
  <c r="F145" i="4"/>
  <c r="E146" i="4" s="1"/>
  <c r="S138" i="4"/>
  <c r="T138" i="4" s="1"/>
  <c r="O140" i="4"/>
  <c r="P140" i="4" s="1"/>
  <c r="H144" i="4"/>
  <c r="G145" i="4" s="1"/>
  <c r="L142" i="4" l="1"/>
  <c r="K143" i="4" s="1"/>
  <c r="H145" i="4"/>
  <c r="G146" i="4" s="1"/>
  <c r="O141" i="4"/>
  <c r="P141" i="4" s="1"/>
  <c r="S139" i="4"/>
  <c r="T139" i="4" s="1"/>
  <c r="F146" i="4"/>
  <c r="E147" i="4" s="1"/>
  <c r="N141" i="4"/>
  <c r="M142" i="4" s="1"/>
  <c r="Q140" i="4"/>
  <c r="R140" i="4" s="1"/>
  <c r="J143" i="4"/>
  <c r="I144" i="4" s="1"/>
  <c r="U138" i="4"/>
  <c r="V138" i="4" s="1"/>
  <c r="N142" i="4" l="1"/>
  <c r="M143" i="4" s="1"/>
  <c r="J144" i="4"/>
  <c r="I145" i="4" s="1"/>
  <c r="Q141" i="4"/>
  <c r="R141" i="4" s="1"/>
  <c r="S140" i="4"/>
  <c r="T140" i="4" s="1"/>
  <c r="H146" i="4"/>
  <c r="G147" i="4" s="1"/>
  <c r="L143" i="4"/>
  <c r="K144" i="4" s="1"/>
  <c r="F147" i="4"/>
  <c r="E148" i="4" s="1"/>
  <c r="U139" i="4"/>
  <c r="V139" i="4" s="1"/>
  <c r="O142" i="4"/>
  <c r="P142" i="4" s="1"/>
  <c r="O143" i="4" l="1"/>
  <c r="P143" i="4" s="1"/>
  <c r="U140" i="4"/>
  <c r="V140" i="4" s="1"/>
  <c r="Q142" i="4"/>
  <c r="R142" i="4" s="1"/>
  <c r="L144" i="4"/>
  <c r="K145" i="4" s="1"/>
  <c r="H147" i="4"/>
  <c r="G148" i="4" s="1"/>
  <c r="S141" i="4"/>
  <c r="T141" i="4" s="1"/>
  <c r="J145" i="4"/>
  <c r="I146" i="4" s="1"/>
  <c r="F148" i="4"/>
  <c r="E149" i="4" s="1"/>
  <c r="N143" i="4"/>
  <c r="M144" i="4" s="1"/>
  <c r="F149" i="4" l="1"/>
  <c r="E150" i="4" s="1"/>
  <c r="L145" i="4"/>
  <c r="K146" i="4" s="1"/>
  <c r="J146" i="4"/>
  <c r="I147" i="4" s="1"/>
  <c r="S142" i="4"/>
  <c r="T142" i="4" s="1"/>
  <c r="H148" i="4"/>
  <c r="G149" i="4" s="1"/>
  <c r="Q143" i="4"/>
  <c r="R143" i="4" s="1"/>
  <c r="U141" i="4"/>
  <c r="V141" i="4" s="1"/>
  <c r="O144" i="4"/>
  <c r="P144" i="4" s="1"/>
  <c r="N144" i="4"/>
  <c r="M145" i="4" s="1"/>
  <c r="J147" i="4" l="1"/>
  <c r="I148" i="4" s="1"/>
  <c r="U142" i="4"/>
  <c r="V142" i="4" s="1"/>
  <c r="Q144" i="4"/>
  <c r="R144" i="4" s="1"/>
  <c r="H149" i="4"/>
  <c r="G150" i="4" s="1"/>
  <c r="S143" i="4"/>
  <c r="T143" i="4" s="1"/>
  <c r="L146" i="4"/>
  <c r="K147" i="4" s="1"/>
  <c r="N145" i="4"/>
  <c r="M146" i="4" s="1"/>
  <c r="F150" i="4"/>
  <c r="E151" i="4" s="1"/>
  <c r="O145" i="4"/>
  <c r="P145" i="4" s="1"/>
  <c r="S144" i="4" l="1"/>
  <c r="T144" i="4" s="1"/>
  <c r="F151" i="4"/>
  <c r="E152" i="4" s="1"/>
  <c r="L147" i="4"/>
  <c r="K148" i="4" s="1"/>
  <c r="H150" i="4"/>
  <c r="G151" i="4" s="1"/>
  <c r="Q145" i="4"/>
  <c r="R145" i="4" s="1"/>
  <c r="U143" i="4"/>
  <c r="V143" i="4" s="1"/>
  <c r="N146" i="4"/>
  <c r="M147" i="4" s="1"/>
  <c r="J148" i="4"/>
  <c r="I149" i="4" s="1"/>
  <c r="O146" i="4"/>
  <c r="P146" i="4" s="1"/>
  <c r="J149" i="4" l="1"/>
  <c r="I150" i="4" s="1"/>
  <c r="U144" i="4"/>
  <c r="V144" i="4" s="1"/>
  <c r="H151" i="4"/>
  <c r="G152" i="4" s="1"/>
  <c r="O147" i="4"/>
  <c r="P147" i="4" s="1"/>
  <c r="N147" i="4"/>
  <c r="M148" i="4" s="1"/>
  <c r="Q146" i="4"/>
  <c r="R146" i="4" s="1"/>
  <c r="L148" i="4"/>
  <c r="K149" i="4" s="1"/>
  <c r="F152" i="4"/>
  <c r="E153" i="4" s="1"/>
  <c r="S145" i="4"/>
  <c r="T145" i="4" s="1"/>
  <c r="F153" i="4" l="1"/>
  <c r="E154" i="4" s="1"/>
  <c r="U145" i="4"/>
  <c r="V145" i="4" s="1"/>
  <c r="L149" i="4"/>
  <c r="K150" i="4" s="1"/>
  <c r="N148" i="4"/>
  <c r="M149" i="4" s="1"/>
  <c r="O148" i="4"/>
  <c r="P148" i="4" s="1"/>
  <c r="H152" i="4"/>
  <c r="G153" i="4" s="1"/>
  <c r="J150" i="4"/>
  <c r="I151" i="4" s="1"/>
  <c r="Q147" i="4"/>
  <c r="R147" i="4" s="1"/>
  <c r="S146" i="4"/>
  <c r="T146" i="4" s="1"/>
  <c r="Q148" i="4" l="1"/>
  <c r="R148" i="4" s="1"/>
  <c r="N149" i="4"/>
  <c r="M150" i="4" s="1"/>
  <c r="S147" i="4"/>
  <c r="T147" i="4" s="1"/>
  <c r="J151" i="4"/>
  <c r="I152" i="4" s="1"/>
  <c r="H153" i="4"/>
  <c r="G154" i="4" s="1"/>
  <c r="O149" i="4"/>
  <c r="P149" i="4" s="1"/>
  <c r="L150" i="4"/>
  <c r="K151" i="4" s="1"/>
  <c r="U146" i="4"/>
  <c r="V146" i="4" s="1"/>
  <c r="F154" i="4"/>
  <c r="E155" i="4" s="1"/>
  <c r="F155" i="4" l="1"/>
  <c r="E156" i="4" s="1"/>
  <c r="O150" i="4"/>
  <c r="P150" i="4" s="1"/>
  <c r="H154" i="4"/>
  <c r="G155" i="4" s="1"/>
  <c r="J152" i="4"/>
  <c r="I153" i="4" s="1"/>
  <c r="S148" i="4"/>
  <c r="T148" i="4" s="1"/>
  <c r="N150" i="4"/>
  <c r="M151" i="4" s="1"/>
  <c r="U147" i="4"/>
  <c r="V147" i="4" s="1"/>
  <c r="L151" i="4"/>
  <c r="K152" i="4" s="1"/>
  <c r="Q149" i="4"/>
  <c r="R149" i="4" s="1"/>
  <c r="Q150" i="4" l="1"/>
  <c r="R150" i="4" s="1"/>
  <c r="U148" i="4"/>
  <c r="V148" i="4" s="1"/>
  <c r="S149" i="4"/>
  <c r="T149" i="4" s="1"/>
  <c r="L152" i="4"/>
  <c r="K153" i="4" s="1"/>
  <c r="N151" i="4"/>
  <c r="M152" i="4" s="1"/>
  <c r="J153" i="4"/>
  <c r="I154" i="4" s="1"/>
  <c r="O151" i="4"/>
  <c r="P151" i="4" s="1"/>
  <c r="H155" i="4"/>
  <c r="G156" i="4" s="1"/>
  <c r="F156" i="4"/>
  <c r="E157" i="4" s="1"/>
  <c r="O152" i="4" l="1"/>
  <c r="P152" i="4" s="1"/>
  <c r="N152" i="4"/>
  <c r="M153" i="4" s="1"/>
  <c r="J154" i="4"/>
  <c r="I155" i="4" s="1"/>
  <c r="L153" i="4"/>
  <c r="K154" i="4" s="1"/>
  <c r="U149" i="4"/>
  <c r="V149" i="4" s="1"/>
  <c r="Q151" i="4"/>
  <c r="R151" i="4" s="1"/>
  <c r="S150" i="4"/>
  <c r="T150" i="4" s="1"/>
  <c r="F157" i="4"/>
  <c r="E158" i="4" s="1"/>
  <c r="H156" i="4"/>
  <c r="G157" i="4" s="1"/>
  <c r="L154" i="4" l="1"/>
  <c r="K155" i="4" s="1"/>
  <c r="S151" i="4"/>
  <c r="T151" i="4" s="1"/>
  <c r="Q152" i="4"/>
  <c r="R152" i="4" s="1"/>
  <c r="U150" i="4"/>
  <c r="V150" i="4" s="1"/>
  <c r="J155" i="4"/>
  <c r="I156" i="4" s="1"/>
  <c r="N153" i="4"/>
  <c r="M154" i="4" s="1"/>
  <c r="O153" i="4"/>
  <c r="P153" i="4" s="1"/>
  <c r="F158" i="4"/>
  <c r="E159" i="4" s="1"/>
  <c r="H157" i="4"/>
  <c r="G158" i="4" s="1"/>
  <c r="O154" i="4" l="1"/>
  <c r="P154" i="4" s="1"/>
  <c r="S152" i="4"/>
  <c r="T152" i="4" s="1"/>
  <c r="F159" i="4"/>
  <c r="E160" i="4" s="1"/>
  <c r="J156" i="4"/>
  <c r="I157" i="4" s="1"/>
  <c r="U151" i="4"/>
  <c r="V151" i="4" s="1"/>
  <c r="L155" i="4"/>
  <c r="K156" i="4" s="1"/>
  <c r="N154" i="4"/>
  <c r="M155" i="4" s="1"/>
  <c r="Q153" i="4"/>
  <c r="R153" i="4" s="1"/>
  <c r="H158" i="4"/>
  <c r="G159" i="4" s="1"/>
  <c r="H159" i="4" l="1"/>
  <c r="G160" i="4" s="1"/>
  <c r="J157" i="4"/>
  <c r="I158" i="4" s="1"/>
  <c r="N155" i="4"/>
  <c r="M156" i="4" s="1"/>
  <c r="L156" i="4"/>
  <c r="K157" i="4" s="1"/>
  <c r="U152" i="4"/>
  <c r="V152" i="4" s="1"/>
  <c r="F160" i="4"/>
  <c r="E161" i="4" s="1"/>
  <c r="S153" i="4"/>
  <c r="T153" i="4" s="1"/>
  <c r="O155" i="4"/>
  <c r="P155" i="4" s="1"/>
  <c r="Q154" i="4"/>
  <c r="R154" i="4" s="1"/>
  <c r="L157" i="4" l="1"/>
  <c r="K158" i="4" s="1"/>
  <c r="Q155" i="4"/>
  <c r="R155" i="4" s="1"/>
  <c r="S154" i="4"/>
  <c r="T154" i="4" s="1"/>
  <c r="F161" i="4"/>
  <c r="E162" i="4" s="1"/>
  <c r="U153" i="4"/>
  <c r="V153" i="4" s="1"/>
  <c r="N156" i="4"/>
  <c r="M157" i="4" s="1"/>
  <c r="J158" i="4"/>
  <c r="I159" i="4" s="1"/>
  <c r="H160" i="4"/>
  <c r="G161" i="4" s="1"/>
  <c r="O156" i="4"/>
  <c r="P156" i="4" s="1"/>
  <c r="H161" i="4" l="1"/>
  <c r="G162" i="4" s="1"/>
  <c r="Q156" i="4"/>
  <c r="R156" i="4" s="1"/>
  <c r="J159" i="4"/>
  <c r="I160" i="4" s="1"/>
  <c r="U154" i="4"/>
  <c r="V154" i="4" s="1"/>
  <c r="F162" i="4"/>
  <c r="E163" i="4" s="1"/>
  <c r="L158" i="4"/>
  <c r="K159" i="4" s="1"/>
  <c r="N157" i="4"/>
  <c r="M158" i="4" s="1"/>
  <c r="S155" i="4"/>
  <c r="T155" i="4" s="1"/>
  <c r="O157" i="4"/>
  <c r="P157" i="4" s="1"/>
  <c r="L159" i="4" l="1"/>
  <c r="K160" i="4" s="1"/>
  <c r="U155" i="4"/>
  <c r="V155" i="4" s="1"/>
  <c r="O158" i="4"/>
  <c r="P158" i="4" s="1"/>
  <c r="N158" i="4"/>
  <c r="M159" i="4" s="1"/>
  <c r="F163" i="4"/>
  <c r="E164" i="4" s="1"/>
  <c r="J160" i="4"/>
  <c r="I161" i="4" s="1"/>
  <c r="Q157" i="4"/>
  <c r="R157" i="4" s="1"/>
  <c r="H162" i="4"/>
  <c r="G163" i="4" s="1"/>
  <c r="S156" i="4"/>
  <c r="T156" i="4" s="1"/>
  <c r="J161" i="4" l="1"/>
  <c r="I162" i="4" s="1"/>
  <c r="U156" i="4"/>
  <c r="V156" i="4" s="1"/>
  <c r="H163" i="4"/>
  <c r="G164" i="4" s="1"/>
  <c r="Q158" i="4"/>
  <c r="R158" i="4" s="1"/>
  <c r="N159" i="4"/>
  <c r="M160" i="4" s="1"/>
  <c r="L160" i="4"/>
  <c r="K161" i="4" s="1"/>
  <c r="F164" i="4"/>
  <c r="E165" i="4" s="1"/>
  <c r="S157" i="4"/>
  <c r="T157" i="4" s="1"/>
  <c r="O159" i="4"/>
  <c r="P159" i="4" s="1"/>
  <c r="S158" i="4" l="1"/>
  <c r="T158" i="4" s="1"/>
  <c r="N160" i="4"/>
  <c r="M161" i="4" s="1"/>
  <c r="O160" i="4"/>
  <c r="P160" i="4" s="1"/>
  <c r="L161" i="4"/>
  <c r="K162" i="4" s="1"/>
  <c r="Q159" i="4"/>
  <c r="R159" i="4" s="1"/>
  <c r="H164" i="4"/>
  <c r="G165" i="4" s="1"/>
  <c r="U157" i="4"/>
  <c r="V157" i="4" s="1"/>
  <c r="F165" i="4"/>
  <c r="E166" i="4" s="1"/>
  <c r="J162" i="4"/>
  <c r="I163" i="4" s="1"/>
  <c r="J163" i="4" l="1"/>
  <c r="I164" i="4" s="1"/>
  <c r="U158" i="4"/>
  <c r="V158" i="4" s="1"/>
  <c r="Q160" i="4"/>
  <c r="R160" i="4" s="1"/>
  <c r="F166" i="4"/>
  <c r="E167" i="4" s="1"/>
  <c r="H165" i="4"/>
  <c r="G166" i="4" s="1"/>
  <c r="L162" i="4"/>
  <c r="K163" i="4" s="1"/>
  <c r="N161" i="4"/>
  <c r="M162" i="4" s="1"/>
  <c r="S159" i="4"/>
  <c r="T159" i="4" s="1"/>
  <c r="O161" i="4"/>
  <c r="P161" i="4" s="1"/>
  <c r="H166" i="4" l="1"/>
  <c r="G167" i="4" s="1"/>
  <c r="O162" i="4"/>
  <c r="P162" i="4" s="1"/>
  <c r="S160" i="4"/>
  <c r="T160" i="4" s="1"/>
  <c r="N162" i="4"/>
  <c r="M163" i="4" s="1"/>
  <c r="F167" i="4"/>
  <c r="E168" i="4" s="1"/>
  <c r="U159" i="4"/>
  <c r="V159" i="4" s="1"/>
  <c r="L163" i="4"/>
  <c r="K164" i="4" s="1"/>
  <c r="Q161" i="4"/>
  <c r="R161" i="4" s="1"/>
  <c r="J164" i="4"/>
  <c r="I165" i="4" s="1"/>
  <c r="Q162" i="4" l="1"/>
  <c r="R162" i="4" s="1"/>
  <c r="F168" i="4"/>
  <c r="E169" i="4" s="1"/>
  <c r="J165" i="4"/>
  <c r="I166" i="4" s="1"/>
  <c r="L164" i="4"/>
  <c r="K165" i="4" s="1"/>
  <c r="U160" i="4"/>
  <c r="V160" i="4" s="1"/>
  <c r="N163" i="4"/>
  <c r="M164" i="4" s="1"/>
  <c r="O163" i="4"/>
  <c r="P163" i="4" s="1"/>
  <c r="H167" i="4"/>
  <c r="G168" i="4" s="1"/>
  <c r="S161" i="4"/>
  <c r="T161" i="4" s="1"/>
  <c r="N164" i="4" l="1"/>
  <c r="M165" i="4" s="1"/>
  <c r="S162" i="4"/>
  <c r="T162" i="4" s="1"/>
  <c r="H168" i="4"/>
  <c r="G169" i="4" s="1"/>
  <c r="O164" i="4"/>
  <c r="P164" i="4" s="1"/>
  <c r="L165" i="4"/>
  <c r="K166" i="4" s="1"/>
  <c r="F169" i="4"/>
  <c r="E170" i="4" s="1"/>
  <c r="J166" i="4"/>
  <c r="I167" i="4" s="1"/>
  <c r="U161" i="4"/>
  <c r="V161" i="4" s="1"/>
  <c r="Q163" i="4"/>
  <c r="R163" i="4" s="1"/>
  <c r="J167" i="4" l="1"/>
  <c r="I168" i="4" s="1"/>
  <c r="Q164" i="4"/>
  <c r="R164" i="4" s="1"/>
  <c r="U162" i="4"/>
  <c r="V162" i="4" s="1"/>
  <c r="L166" i="4"/>
  <c r="K167" i="4" s="1"/>
  <c r="O165" i="4"/>
  <c r="P165" i="4" s="1"/>
  <c r="S163" i="4"/>
  <c r="T163" i="4" s="1"/>
  <c r="F170" i="4"/>
  <c r="E171" i="4" s="1"/>
  <c r="N165" i="4"/>
  <c r="M166" i="4" s="1"/>
  <c r="H169" i="4"/>
  <c r="G170" i="4" s="1"/>
  <c r="N166" i="4" l="1"/>
  <c r="M167" i="4" s="1"/>
  <c r="Q165" i="4"/>
  <c r="R165" i="4" s="1"/>
  <c r="F171" i="4"/>
  <c r="E172" i="4" s="1"/>
  <c r="O166" i="4"/>
  <c r="P166" i="4" s="1"/>
  <c r="L167" i="4"/>
  <c r="K168" i="4" s="1"/>
  <c r="J168" i="4"/>
  <c r="I169" i="4" s="1"/>
  <c r="S164" i="4"/>
  <c r="T164" i="4" s="1"/>
  <c r="H170" i="4"/>
  <c r="G171" i="4" s="1"/>
  <c r="U163" i="4"/>
  <c r="V163" i="4" s="1"/>
  <c r="U164" i="4" l="1"/>
  <c r="V164" i="4" s="1"/>
  <c r="H171" i="4"/>
  <c r="G172" i="4" s="1"/>
  <c r="S165" i="4"/>
  <c r="T165" i="4" s="1"/>
  <c r="O167" i="4"/>
  <c r="P167" i="4" s="1"/>
  <c r="J169" i="4"/>
  <c r="I170" i="4" s="1"/>
  <c r="L168" i="4"/>
  <c r="K169" i="4" s="1"/>
  <c r="Q166" i="4"/>
  <c r="R166" i="4" s="1"/>
  <c r="N167" i="4"/>
  <c r="M168" i="4" s="1"/>
  <c r="F172" i="4"/>
  <c r="E173" i="4" s="1"/>
  <c r="F173" i="4" l="1"/>
  <c r="E174" i="4" s="1"/>
  <c r="N168" i="4"/>
  <c r="M169" i="4" s="1"/>
  <c r="L169" i="4"/>
  <c r="K170" i="4" s="1"/>
  <c r="J170" i="4"/>
  <c r="I171" i="4" s="1"/>
  <c r="O168" i="4"/>
  <c r="P168" i="4" s="1"/>
  <c r="H172" i="4"/>
  <c r="G173" i="4" s="1"/>
  <c r="S166" i="4"/>
  <c r="T166" i="4" s="1"/>
  <c r="Q167" i="4"/>
  <c r="R167" i="4" s="1"/>
  <c r="U165" i="4"/>
  <c r="V165" i="4" s="1"/>
  <c r="S167" i="4" l="1"/>
  <c r="T167" i="4" s="1"/>
  <c r="Q168" i="4"/>
  <c r="R168" i="4" s="1"/>
  <c r="J171" i="4"/>
  <c r="I172" i="4" s="1"/>
  <c r="N169" i="4"/>
  <c r="M170" i="4" s="1"/>
  <c r="U166" i="4"/>
  <c r="V166" i="4" s="1"/>
  <c r="L170" i="4"/>
  <c r="K171" i="4" s="1"/>
  <c r="O169" i="4"/>
  <c r="P169" i="4" s="1"/>
  <c r="F174" i="4"/>
  <c r="E175" i="4" s="1"/>
  <c r="H173" i="4"/>
  <c r="G174" i="4" s="1"/>
  <c r="L171" i="4" l="1"/>
  <c r="K172" i="4" s="1"/>
  <c r="N170" i="4"/>
  <c r="M171" i="4" s="1"/>
  <c r="O170" i="4"/>
  <c r="P170" i="4" s="1"/>
  <c r="U167" i="4"/>
  <c r="V167" i="4" s="1"/>
  <c r="J172" i="4"/>
  <c r="I173" i="4" s="1"/>
  <c r="Q169" i="4"/>
  <c r="R169" i="4" s="1"/>
  <c r="H174" i="4"/>
  <c r="G175" i="4" s="1"/>
  <c r="S168" i="4"/>
  <c r="T168" i="4" s="1"/>
  <c r="F175" i="4"/>
  <c r="E176" i="4" s="1"/>
  <c r="F176" i="4" l="1"/>
  <c r="E177" i="4" s="1"/>
  <c r="Q170" i="4"/>
  <c r="R170" i="4" s="1"/>
  <c r="N171" i="4"/>
  <c r="M172" i="4" s="1"/>
  <c r="H175" i="4"/>
  <c r="G176" i="4" s="1"/>
  <c r="J173" i="4"/>
  <c r="I174" i="4" s="1"/>
  <c r="U168" i="4"/>
  <c r="V168" i="4" s="1"/>
  <c r="O171" i="4"/>
  <c r="P171" i="4" s="1"/>
  <c r="L172" i="4"/>
  <c r="K173" i="4" s="1"/>
  <c r="S169" i="4"/>
  <c r="T169" i="4" s="1"/>
  <c r="S170" i="4" l="1"/>
  <c r="T170" i="4" s="1"/>
  <c r="U169" i="4"/>
  <c r="V169" i="4" s="1"/>
  <c r="L173" i="4"/>
  <c r="K174" i="4" s="1"/>
  <c r="O172" i="4"/>
  <c r="P172" i="4" s="1"/>
  <c r="J174" i="4"/>
  <c r="I175" i="4" s="1"/>
  <c r="H176" i="4"/>
  <c r="G177" i="4" s="1"/>
  <c r="N172" i="4"/>
  <c r="M173" i="4" s="1"/>
  <c r="Q171" i="4"/>
  <c r="R171" i="4" s="1"/>
  <c r="F177" i="4"/>
  <c r="E178" i="4" s="1"/>
  <c r="H177" i="4" l="1"/>
  <c r="G178" i="4" s="1"/>
  <c r="F178" i="4"/>
  <c r="E179" i="4" s="1"/>
  <c r="Q172" i="4"/>
  <c r="R172" i="4" s="1"/>
  <c r="N173" i="4"/>
  <c r="M174" i="4" s="1"/>
  <c r="J175" i="4"/>
  <c r="I176" i="4" s="1"/>
  <c r="O173" i="4"/>
  <c r="P173" i="4" s="1"/>
  <c r="U170" i="4"/>
  <c r="V170" i="4" s="1"/>
  <c r="S171" i="4"/>
  <c r="T171" i="4" s="1"/>
  <c r="L174" i="4"/>
  <c r="K175" i="4" s="1"/>
  <c r="O174" i="4" l="1"/>
  <c r="P174" i="4" s="1"/>
  <c r="L175" i="4"/>
  <c r="K176" i="4" s="1"/>
  <c r="U171" i="4"/>
  <c r="V171" i="4" s="1"/>
  <c r="J176" i="4"/>
  <c r="I177" i="4" s="1"/>
  <c r="N174" i="4"/>
  <c r="M175" i="4" s="1"/>
  <c r="F179" i="4"/>
  <c r="E180" i="4" s="1"/>
  <c r="H178" i="4"/>
  <c r="G179" i="4" s="1"/>
  <c r="Q173" i="4"/>
  <c r="R173" i="4" s="1"/>
  <c r="S172" i="4"/>
  <c r="T172" i="4" s="1"/>
  <c r="J177" i="4" l="1"/>
  <c r="I178" i="4" s="1"/>
  <c r="H179" i="4"/>
  <c r="G180" i="4" s="1"/>
  <c r="F180" i="4"/>
  <c r="E181" i="4" s="1"/>
  <c r="N175" i="4"/>
  <c r="M176" i="4" s="1"/>
  <c r="U172" i="4"/>
  <c r="V172" i="4" s="1"/>
  <c r="L176" i="4"/>
  <c r="K177" i="4" s="1"/>
  <c r="O175" i="4"/>
  <c r="P175" i="4" s="1"/>
  <c r="S173" i="4"/>
  <c r="T173" i="4" s="1"/>
  <c r="Q174" i="4"/>
  <c r="R174" i="4" s="1"/>
  <c r="O176" i="4" l="1"/>
  <c r="P176" i="4" s="1"/>
  <c r="N176" i="4"/>
  <c r="M177" i="4" s="1"/>
  <c r="Q175" i="4"/>
  <c r="R175" i="4" s="1"/>
  <c r="L177" i="4"/>
  <c r="K178" i="4" s="1"/>
  <c r="F181" i="4"/>
  <c r="E182" i="4" s="1"/>
  <c r="J178" i="4"/>
  <c r="I179" i="4" s="1"/>
  <c r="H180" i="4"/>
  <c r="G181" i="4" s="1"/>
  <c r="U173" i="4"/>
  <c r="V173" i="4" s="1"/>
  <c r="S174" i="4"/>
  <c r="T174" i="4" s="1"/>
  <c r="S175" i="4" l="1"/>
  <c r="T175" i="4" s="1"/>
  <c r="U174" i="4"/>
  <c r="V174" i="4" s="1"/>
  <c r="H181" i="4"/>
  <c r="G182" i="4" s="1"/>
  <c r="J179" i="4"/>
  <c r="I180" i="4" s="1"/>
  <c r="F182" i="4"/>
  <c r="E183" i="4" s="1"/>
  <c r="L178" i="4"/>
  <c r="K179" i="4" s="1"/>
  <c r="N177" i="4"/>
  <c r="M178" i="4" s="1"/>
  <c r="O177" i="4"/>
  <c r="P177" i="4" s="1"/>
  <c r="Q176" i="4"/>
  <c r="R176" i="4" s="1"/>
  <c r="L179" i="4" l="1"/>
  <c r="K180" i="4" s="1"/>
  <c r="F183" i="4"/>
  <c r="E184" i="4" s="1"/>
  <c r="J180" i="4"/>
  <c r="I181" i="4" s="1"/>
  <c r="U175" i="4"/>
  <c r="V175" i="4" s="1"/>
  <c r="Q177" i="4"/>
  <c r="R177" i="4" s="1"/>
  <c r="H182" i="4"/>
  <c r="G183" i="4" s="1"/>
  <c r="O178" i="4"/>
  <c r="P178" i="4" s="1"/>
  <c r="N178" i="4"/>
  <c r="M179" i="4" s="1"/>
  <c r="S176" i="4"/>
  <c r="T176" i="4" s="1"/>
  <c r="S177" i="4" l="1"/>
  <c r="T177" i="4" s="1"/>
  <c r="N179" i="4"/>
  <c r="M180" i="4" s="1"/>
  <c r="H183" i="4"/>
  <c r="G184" i="4" s="1"/>
  <c r="Q178" i="4"/>
  <c r="R178" i="4" s="1"/>
  <c r="U176" i="4"/>
  <c r="V176" i="4" s="1"/>
  <c r="J181" i="4"/>
  <c r="I182" i="4" s="1"/>
  <c r="F184" i="4"/>
  <c r="E185" i="4" s="1"/>
  <c r="O179" i="4"/>
  <c r="P179" i="4" s="1"/>
  <c r="L180" i="4"/>
  <c r="K181" i="4" s="1"/>
  <c r="J182" i="4" l="1"/>
  <c r="I183" i="4" s="1"/>
  <c r="U177" i="4"/>
  <c r="V177" i="4" s="1"/>
  <c r="Q179" i="4"/>
  <c r="R179" i="4" s="1"/>
  <c r="N180" i="4"/>
  <c r="M181" i="4" s="1"/>
  <c r="L181" i="4"/>
  <c r="K182" i="4" s="1"/>
  <c r="H184" i="4"/>
  <c r="G185" i="4" s="1"/>
  <c r="O180" i="4"/>
  <c r="P180" i="4" s="1"/>
  <c r="F185" i="4"/>
  <c r="E186" i="4" s="1"/>
  <c r="S178" i="4"/>
  <c r="T178" i="4" s="1"/>
  <c r="L182" i="4" l="1"/>
  <c r="K183" i="4" s="1"/>
  <c r="N181" i="4"/>
  <c r="M182" i="4" s="1"/>
  <c r="U178" i="4"/>
  <c r="V178" i="4" s="1"/>
  <c r="S179" i="4"/>
  <c r="T179" i="4" s="1"/>
  <c r="H185" i="4"/>
  <c r="G186" i="4" s="1"/>
  <c r="F186" i="4"/>
  <c r="E187" i="4" s="1"/>
  <c r="Q180" i="4"/>
  <c r="R180" i="4" s="1"/>
  <c r="O181" i="4"/>
  <c r="P181" i="4" s="1"/>
  <c r="J183" i="4"/>
  <c r="I184" i="4" s="1"/>
  <c r="O182" i="4" l="1"/>
  <c r="P182" i="4" s="1"/>
  <c r="S180" i="4"/>
  <c r="T180" i="4" s="1"/>
  <c r="H186" i="4"/>
  <c r="G187" i="4" s="1"/>
  <c r="U179" i="4"/>
  <c r="V179" i="4" s="1"/>
  <c r="J184" i="4"/>
  <c r="I185" i="4" s="1"/>
  <c r="F187" i="4"/>
  <c r="E188" i="4" s="1"/>
  <c r="N182" i="4"/>
  <c r="M183" i="4" s="1"/>
  <c r="Q181" i="4"/>
  <c r="R181" i="4" s="1"/>
  <c r="L183" i="4"/>
  <c r="K184" i="4" s="1"/>
  <c r="L184" i="4" l="1"/>
  <c r="K185" i="4" s="1"/>
  <c r="N183" i="4"/>
  <c r="M184" i="4" s="1"/>
  <c r="F188" i="4"/>
  <c r="E189" i="4" s="1"/>
  <c r="J185" i="4"/>
  <c r="I186" i="4" s="1"/>
  <c r="U180" i="4"/>
  <c r="V180" i="4" s="1"/>
  <c r="O183" i="4"/>
  <c r="P183" i="4" s="1"/>
  <c r="H187" i="4"/>
  <c r="G188" i="4" s="1"/>
  <c r="S181" i="4"/>
  <c r="T181" i="4" s="1"/>
  <c r="Q182" i="4"/>
  <c r="R182" i="4" s="1"/>
  <c r="O184" i="4" l="1"/>
  <c r="P184" i="4" s="1"/>
  <c r="U181" i="4"/>
  <c r="V181" i="4" s="1"/>
  <c r="Q183" i="4"/>
  <c r="R183" i="4" s="1"/>
  <c r="S182" i="4"/>
  <c r="T182" i="4" s="1"/>
  <c r="J186" i="4"/>
  <c r="I187" i="4" s="1"/>
  <c r="F189" i="4"/>
  <c r="E190" i="4" s="1"/>
  <c r="N184" i="4"/>
  <c r="M185" i="4" s="1"/>
  <c r="H188" i="4"/>
  <c r="G189" i="4" s="1"/>
  <c r="L185" i="4"/>
  <c r="K186" i="4" s="1"/>
  <c r="L186" i="4" l="1"/>
  <c r="K187" i="4" s="1"/>
  <c r="N185" i="4"/>
  <c r="M186" i="4" s="1"/>
  <c r="F190" i="4"/>
  <c r="E191" i="4" s="1"/>
  <c r="J187" i="4"/>
  <c r="I188" i="4" s="1"/>
  <c r="S183" i="4"/>
  <c r="T183" i="4" s="1"/>
  <c r="H189" i="4"/>
  <c r="G190" i="4" s="1"/>
  <c r="O185" i="4"/>
  <c r="P185" i="4" s="1"/>
  <c r="Q184" i="4"/>
  <c r="R184" i="4" s="1"/>
  <c r="U182" i="4"/>
  <c r="V182" i="4" s="1"/>
  <c r="Q185" i="4" l="1"/>
  <c r="R185" i="4" s="1"/>
  <c r="H190" i="4"/>
  <c r="G191" i="4" s="1"/>
  <c r="F191" i="4"/>
  <c r="E192" i="4" s="1"/>
  <c r="S184" i="4"/>
  <c r="T184" i="4" s="1"/>
  <c r="J188" i="4"/>
  <c r="I189" i="4" s="1"/>
  <c r="L187" i="4"/>
  <c r="K188" i="4" s="1"/>
  <c r="N186" i="4"/>
  <c r="M187" i="4" s="1"/>
  <c r="O186" i="4"/>
  <c r="P186" i="4" s="1"/>
  <c r="U183" i="4"/>
  <c r="V183" i="4" s="1"/>
  <c r="U184" i="4" l="1"/>
  <c r="V184" i="4" s="1"/>
  <c r="O187" i="4"/>
  <c r="P187" i="4" s="1"/>
  <c r="N187" i="4"/>
  <c r="M188" i="4" s="1"/>
  <c r="L188" i="4"/>
  <c r="K189" i="4" s="1"/>
  <c r="J189" i="4"/>
  <c r="I190" i="4" s="1"/>
  <c r="S185" i="4"/>
  <c r="T185" i="4" s="1"/>
  <c r="Q186" i="4"/>
  <c r="R186" i="4" s="1"/>
  <c r="F192" i="4"/>
  <c r="E193" i="4" s="1"/>
  <c r="H191" i="4"/>
  <c r="G192" i="4" s="1"/>
  <c r="Q187" i="4" l="1"/>
  <c r="R187" i="4" s="1"/>
  <c r="S186" i="4"/>
  <c r="T186" i="4" s="1"/>
  <c r="J190" i="4"/>
  <c r="I191" i="4" s="1"/>
  <c r="L189" i="4"/>
  <c r="K190" i="4" s="1"/>
  <c r="H192" i="4"/>
  <c r="G193" i="4" s="1"/>
  <c r="N188" i="4"/>
  <c r="M189" i="4" s="1"/>
  <c r="O188" i="4"/>
  <c r="P188" i="4" s="1"/>
  <c r="U185" i="4"/>
  <c r="V185" i="4" s="1"/>
  <c r="F193" i="4"/>
  <c r="E194" i="4" s="1"/>
  <c r="N189" i="4" l="1"/>
  <c r="M190" i="4" s="1"/>
  <c r="L190" i="4"/>
  <c r="K191" i="4" s="1"/>
  <c r="J191" i="4"/>
  <c r="I192" i="4" s="1"/>
  <c r="O189" i="4"/>
  <c r="P189" i="4" s="1"/>
  <c r="H193" i="4"/>
  <c r="G194" i="4" s="1"/>
  <c r="S187" i="4"/>
  <c r="T187" i="4" s="1"/>
  <c r="Q188" i="4"/>
  <c r="R188" i="4" s="1"/>
  <c r="U186" i="4"/>
  <c r="V186" i="4" s="1"/>
  <c r="F194" i="4"/>
  <c r="E195" i="4" s="1"/>
  <c r="Q189" i="4" l="1"/>
  <c r="R189" i="4" s="1"/>
  <c r="S188" i="4"/>
  <c r="T188" i="4" s="1"/>
  <c r="H194" i="4"/>
  <c r="G195" i="4" s="1"/>
  <c r="O190" i="4"/>
  <c r="P190" i="4" s="1"/>
  <c r="F195" i="4"/>
  <c r="E196" i="4" s="1"/>
  <c r="J192" i="4"/>
  <c r="I193" i="4" s="1"/>
  <c r="N190" i="4"/>
  <c r="M191" i="4" s="1"/>
  <c r="L191" i="4"/>
  <c r="K192" i="4" s="1"/>
  <c r="U187" i="4"/>
  <c r="V187" i="4" s="1"/>
  <c r="U188" i="4" l="1"/>
  <c r="V188" i="4" s="1"/>
  <c r="N191" i="4"/>
  <c r="M192" i="4" s="1"/>
  <c r="F196" i="4"/>
  <c r="E197" i="4" s="1"/>
  <c r="S189" i="4"/>
  <c r="T189" i="4" s="1"/>
  <c r="L192" i="4"/>
  <c r="K193" i="4" s="1"/>
  <c r="J193" i="4"/>
  <c r="I194" i="4" s="1"/>
  <c r="O191" i="4"/>
  <c r="P191" i="4" s="1"/>
  <c r="H195" i="4"/>
  <c r="G196" i="4" s="1"/>
  <c r="Q190" i="4"/>
  <c r="R190" i="4" s="1"/>
  <c r="O192" i="4" l="1"/>
  <c r="P192" i="4" s="1"/>
  <c r="L193" i="4"/>
  <c r="K194" i="4" s="1"/>
  <c r="H196" i="4"/>
  <c r="G197" i="4" s="1"/>
  <c r="J194" i="4"/>
  <c r="I195" i="4" s="1"/>
  <c r="S190" i="4"/>
  <c r="T190" i="4" s="1"/>
  <c r="N192" i="4"/>
  <c r="M193" i="4" s="1"/>
  <c r="U189" i="4"/>
  <c r="V189" i="4" s="1"/>
  <c r="Q191" i="4"/>
  <c r="R191" i="4" s="1"/>
  <c r="F197" i="4"/>
  <c r="E198" i="4" s="1"/>
  <c r="S191" i="4" l="1"/>
  <c r="T191" i="4" s="1"/>
  <c r="H197" i="4"/>
  <c r="G198" i="4" s="1"/>
  <c r="N193" i="4"/>
  <c r="M194" i="4" s="1"/>
  <c r="J195" i="4"/>
  <c r="I196" i="4" s="1"/>
  <c r="L194" i="4"/>
  <c r="K195" i="4" s="1"/>
  <c r="F198" i="4"/>
  <c r="E199" i="4" s="1"/>
  <c r="Q192" i="4"/>
  <c r="R192" i="4" s="1"/>
  <c r="O193" i="4"/>
  <c r="P193" i="4" s="1"/>
  <c r="U190" i="4"/>
  <c r="V190" i="4" s="1"/>
  <c r="L195" i="4" l="1"/>
  <c r="K196" i="4" s="1"/>
  <c r="U191" i="4"/>
  <c r="V191" i="4" s="1"/>
  <c r="Q193" i="4"/>
  <c r="R193" i="4" s="1"/>
  <c r="F199" i="4"/>
  <c r="E200" i="4" s="1"/>
  <c r="J196" i="4"/>
  <c r="I197" i="4" s="1"/>
  <c r="H198" i="4"/>
  <c r="G199" i="4" s="1"/>
  <c r="S192" i="4"/>
  <c r="T192" i="4" s="1"/>
  <c r="N194" i="4"/>
  <c r="M195" i="4" s="1"/>
  <c r="O194" i="4"/>
  <c r="P194" i="4" s="1"/>
  <c r="H199" i="4" l="1"/>
  <c r="G200" i="4" s="1"/>
  <c r="N195" i="4"/>
  <c r="M196" i="4" s="1"/>
  <c r="S193" i="4"/>
  <c r="T193" i="4" s="1"/>
  <c r="O195" i="4"/>
  <c r="P195" i="4" s="1"/>
  <c r="L196" i="4"/>
  <c r="K197" i="4" s="1"/>
  <c r="Q194" i="4"/>
  <c r="R194" i="4" s="1"/>
  <c r="U192" i="4"/>
  <c r="V192" i="4" s="1"/>
  <c r="J197" i="4"/>
  <c r="I198" i="4" s="1"/>
  <c r="F200" i="4"/>
  <c r="E201" i="4" s="1"/>
  <c r="F201" i="4" l="1"/>
  <c r="E202" i="4" s="1"/>
  <c r="U193" i="4"/>
  <c r="V193" i="4" s="1"/>
  <c r="S194" i="4"/>
  <c r="T194" i="4" s="1"/>
  <c r="L197" i="4"/>
  <c r="K198" i="4" s="1"/>
  <c r="O196" i="4"/>
  <c r="P196" i="4" s="1"/>
  <c r="N196" i="4"/>
  <c r="M197" i="4" s="1"/>
  <c r="H200" i="4"/>
  <c r="G201" i="4" s="1"/>
  <c r="Q195" i="4"/>
  <c r="R195" i="4" s="1"/>
  <c r="J198" i="4"/>
  <c r="I199" i="4" s="1"/>
  <c r="Q196" i="4" l="1"/>
  <c r="R196" i="4" s="1"/>
  <c r="O197" i="4"/>
  <c r="P197" i="4" s="1"/>
  <c r="J199" i="4"/>
  <c r="I200" i="4" s="1"/>
  <c r="H201" i="4"/>
  <c r="G202" i="4" s="1"/>
  <c r="N197" i="4"/>
  <c r="M198" i="4" s="1"/>
  <c r="L198" i="4"/>
  <c r="K199" i="4" s="1"/>
  <c r="U194" i="4"/>
  <c r="V194" i="4" s="1"/>
  <c r="S195" i="4"/>
  <c r="T195" i="4" s="1"/>
  <c r="F202" i="4"/>
  <c r="E203" i="4" s="1"/>
  <c r="F203" i="4" l="1"/>
  <c r="E204" i="4" s="1"/>
  <c r="S196" i="4"/>
  <c r="T196" i="4" s="1"/>
  <c r="U195" i="4"/>
  <c r="V195" i="4" s="1"/>
  <c r="L199" i="4"/>
  <c r="K200" i="4" s="1"/>
  <c r="N198" i="4"/>
  <c r="M199" i="4" s="1"/>
  <c r="H202" i="4"/>
  <c r="G203" i="4" s="1"/>
  <c r="J200" i="4"/>
  <c r="I201" i="4" s="1"/>
  <c r="O198" i="4"/>
  <c r="P198" i="4" s="1"/>
  <c r="Q197" i="4"/>
  <c r="R197" i="4" s="1"/>
  <c r="Q198" i="4" l="1"/>
  <c r="R198" i="4" s="1"/>
  <c r="J201" i="4"/>
  <c r="I202" i="4" s="1"/>
  <c r="N199" i="4"/>
  <c r="M200" i="4" s="1"/>
  <c r="O199" i="4"/>
  <c r="P199" i="4" s="1"/>
  <c r="H203" i="4"/>
  <c r="G204" i="4" s="1"/>
  <c r="L200" i="4"/>
  <c r="K201" i="4" s="1"/>
  <c r="S197" i="4"/>
  <c r="T197" i="4" s="1"/>
  <c r="U196" i="4"/>
  <c r="V196" i="4" s="1"/>
  <c r="F204" i="4"/>
  <c r="E205" i="4" s="1"/>
  <c r="U197" i="4" l="1"/>
  <c r="V197" i="4" s="1"/>
  <c r="H204" i="4"/>
  <c r="G205" i="4" s="1"/>
  <c r="S198" i="4"/>
  <c r="T198" i="4" s="1"/>
  <c r="L201" i="4"/>
  <c r="K202" i="4" s="1"/>
  <c r="O200" i="4"/>
  <c r="P200" i="4" s="1"/>
  <c r="Q199" i="4"/>
  <c r="R199" i="4" s="1"/>
  <c r="F205" i="4"/>
  <c r="E206" i="4" s="1"/>
  <c r="N200" i="4"/>
  <c r="M201" i="4" s="1"/>
  <c r="J202" i="4"/>
  <c r="I203" i="4" s="1"/>
  <c r="J203" i="4" l="1"/>
  <c r="I204" i="4" s="1"/>
  <c r="N201" i="4"/>
  <c r="M202" i="4" s="1"/>
  <c r="F206" i="4"/>
  <c r="E207" i="4" s="1"/>
  <c r="Q200" i="4"/>
  <c r="R200" i="4" s="1"/>
  <c r="O201" i="4"/>
  <c r="P201" i="4" s="1"/>
  <c r="L202" i="4"/>
  <c r="K203" i="4" s="1"/>
  <c r="U198" i="4"/>
  <c r="V198" i="4" s="1"/>
  <c r="S199" i="4"/>
  <c r="T199" i="4" s="1"/>
  <c r="H205" i="4"/>
  <c r="G206" i="4" s="1"/>
  <c r="L203" i="4" l="1"/>
  <c r="K204" i="4" s="1"/>
  <c r="S200" i="4"/>
  <c r="T200" i="4" s="1"/>
  <c r="O202" i="4"/>
  <c r="P202" i="4" s="1"/>
  <c r="Q201" i="4"/>
  <c r="R201" i="4" s="1"/>
  <c r="F207" i="4"/>
  <c r="E208" i="4" s="1"/>
  <c r="H206" i="4"/>
  <c r="G207" i="4" s="1"/>
  <c r="N202" i="4"/>
  <c r="M203" i="4" s="1"/>
  <c r="J204" i="4"/>
  <c r="I205" i="4" s="1"/>
  <c r="U199" i="4"/>
  <c r="V199" i="4" s="1"/>
  <c r="F208" i="4" l="1"/>
  <c r="E209" i="4" s="1"/>
  <c r="U200" i="4"/>
  <c r="V200" i="4" s="1"/>
  <c r="N203" i="4"/>
  <c r="M204" i="4" s="1"/>
  <c r="Q202" i="4"/>
  <c r="R202" i="4" s="1"/>
  <c r="O203" i="4"/>
  <c r="P203" i="4" s="1"/>
  <c r="L204" i="4"/>
  <c r="K205" i="4" s="1"/>
  <c r="S201" i="4"/>
  <c r="T201" i="4" s="1"/>
  <c r="H207" i="4"/>
  <c r="G208" i="4" s="1"/>
  <c r="J205" i="4"/>
  <c r="I206" i="4" s="1"/>
  <c r="S202" i="4" l="1"/>
  <c r="T202" i="4" s="1"/>
  <c r="L205" i="4"/>
  <c r="K206" i="4" s="1"/>
  <c r="O204" i="4"/>
  <c r="P204" i="4" s="1"/>
  <c r="Q203" i="4"/>
  <c r="R203" i="4" s="1"/>
  <c r="N204" i="4"/>
  <c r="M205" i="4" s="1"/>
  <c r="U201" i="4"/>
  <c r="V201" i="4" s="1"/>
  <c r="F209" i="4"/>
  <c r="E210" i="4" s="1"/>
  <c r="J206" i="4"/>
  <c r="I207" i="4" s="1"/>
  <c r="H208" i="4"/>
  <c r="G209" i="4" s="1"/>
  <c r="N205" i="4" l="1"/>
  <c r="M206" i="4" s="1"/>
  <c r="H209" i="4"/>
  <c r="G210" i="4" s="1"/>
  <c r="J207" i="4"/>
  <c r="I208" i="4" s="1"/>
  <c r="F210" i="4"/>
  <c r="E211" i="4" s="1"/>
  <c r="U202" i="4"/>
  <c r="V202" i="4" s="1"/>
  <c r="Q204" i="4"/>
  <c r="R204" i="4" s="1"/>
  <c r="L206" i="4"/>
  <c r="K207" i="4" s="1"/>
  <c r="O205" i="4"/>
  <c r="P205" i="4" s="1"/>
  <c r="S203" i="4"/>
  <c r="T203" i="4" s="1"/>
  <c r="L207" i="4" l="1"/>
  <c r="K208" i="4" s="1"/>
  <c r="S204" i="4"/>
  <c r="T204" i="4" s="1"/>
  <c r="O206" i="4"/>
  <c r="P206" i="4" s="1"/>
  <c r="Q205" i="4"/>
  <c r="R205" i="4" s="1"/>
  <c r="U203" i="4"/>
  <c r="V203" i="4" s="1"/>
  <c r="F211" i="4"/>
  <c r="E212" i="4" s="1"/>
  <c r="N206" i="4"/>
  <c r="M207" i="4" s="1"/>
  <c r="J208" i="4"/>
  <c r="I209" i="4" s="1"/>
  <c r="H210" i="4"/>
  <c r="G211" i="4" s="1"/>
  <c r="U204" i="4" l="1"/>
  <c r="V204" i="4" s="1"/>
  <c r="J209" i="4"/>
  <c r="I210" i="4" s="1"/>
  <c r="N207" i="4"/>
  <c r="M208" i="4" s="1"/>
  <c r="F212" i="4"/>
  <c r="E213" i="4" s="1"/>
  <c r="Q206" i="4"/>
  <c r="R206" i="4" s="1"/>
  <c r="S205" i="4"/>
  <c r="T205" i="4" s="1"/>
  <c r="L208" i="4"/>
  <c r="K209" i="4" s="1"/>
  <c r="H211" i="4"/>
  <c r="G212" i="4" s="1"/>
  <c r="O207" i="4"/>
  <c r="P207" i="4" s="1"/>
  <c r="H212" i="4" l="1"/>
  <c r="G213" i="4" s="1"/>
  <c r="L209" i="4"/>
  <c r="K210" i="4" s="1"/>
  <c r="Q207" i="4"/>
  <c r="R207" i="4" s="1"/>
  <c r="F213" i="4"/>
  <c r="E214" i="4" s="1"/>
  <c r="U205" i="4"/>
  <c r="V205" i="4" s="1"/>
  <c r="N208" i="4"/>
  <c r="M209" i="4" s="1"/>
  <c r="S206" i="4"/>
  <c r="T206" i="4" s="1"/>
  <c r="O208" i="4"/>
  <c r="P208" i="4" s="1"/>
  <c r="J210" i="4"/>
  <c r="I211" i="4" s="1"/>
  <c r="U206" i="4" l="1"/>
  <c r="V206" i="4" s="1"/>
  <c r="O209" i="4"/>
  <c r="P209" i="4" s="1"/>
  <c r="S207" i="4"/>
  <c r="T207" i="4" s="1"/>
  <c r="N209" i="4"/>
  <c r="M210" i="4" s="1"/>
  <c r="F214" i="4"/>
  <c r="E215" i="4" s="1"/>
  <c r="L210" i="4"/>
  <c r="K211" i="4" s="1"/>
  <c r="J211" i="4"/>
  <c r="I212" i="4" s="1"/>
  <c r="Q208" i="4"/>
  <c r="R208" i="4" s="1"/>
  <c r="H213" i="4"/>
  <c r="G214" i="4" s="1"/>
  <c r="J212" i="4" l="1"/>
  <c r="I213" i="4" s="1"/>
  <c r="O210" i="4"/>
  <c r="P210" i="4" s="1"/>
  <c r="H214" i="4"/>
  <c r="G215" i="4" s="1"/>
  <c r="Q209" i="4"/>
  <c r="R209" i="4" s="1"/>
  <c r="L211" i="4"/>
  <c r="K212" i="4" s="1"/>
  <c r="F215" i="4"/>
  <c r="E216" i="4" s="1"/>
  <c r="N210" i="4"/>
  <c r="M211" i="4" s="1"/>
  <c r="U207" i="4"/>
  <c r="V207" i="4" s="1"/>
  <c r="S208" i="4"/>
  <c r="T208" i="4" s="1"/>
  <c r="S209" i="4" l="1"/>
  <c r="T209" i="4" s="1"/>
  <c r="F216" i="4"/>
  <c r="E217" i="4" s="1"/>
  <c r="U208" i="4"/>
  <c r="V208" i="4" s="1"/>
  <c r="N211" i="4"/>
  <c r="M212" i="4" s="1"/>
  <c r="L212" i="4"/>
  <c r="K213" i="4" s="1"/>
  <c r="Q210" i="4"/>
  <c r="R210" i="4" s="1"/>
  <c r="O211" i="4"/>
  <c r="P211" i="4" s="1"/>
  <c r="J213" i="4"/>
  <c r="I214" i="4" s="1"/>
  <c r="H215" i="4"/>
  <c r="G216" i="4" s="1"/>
  <c r="Q211" i="4" l="1"/>
  <c r="R211" i="4" s="1"/>
  <c r="J214" i="4"/>
  <c r="I215" i="4" s="1"/>
  <c r="O212" i="4"/>
  <c r="P212" i="4" s="1"/>
  <c r="L213" i="4"/>
  <c r="K214" i="4" s="1"/>
  <c r="U209" i="4"/>
  <c r="V209" i="4" s="1"/>
  <c r="S210" i="4"/>
  <c r="T210" i="4" s="1"/>
  <c r="N212" i="4"/>
  <c r="M213" i="4" s="1"/>
  <c r="H216" i="4"/>
  <c r="G217" i="4" s="1"/>
  <c r="F217" i="4"/>
  <c r="E218" i="4" s="1"/>
  <c r="N213" i="4" l="1"/>
  <c r="M214" i="4" s="1"/>
  <c r="U210" i="4"/>
  <c r="V210" i="4" s="1"/>
  <c r="H217" i="4"/>
  <c r="G218" i="4" s="1"/>
  <c r="S211" i="4"/>
  <c r="T211" i="4" s="1"/>
  <c r="L214" i="4"/>
  <c r="K215" i="4" s="1"/>
  <c r="J215" i="4"/>
  <c r="I216" i="4" s="1"/>
  <c r="Q212" i="4"/>
  <c r="R212" i="4" s="1"/>
  <c r="O213" i="4"/>
  <c r="P213" i="4" s="1"/>
  <c r="F218" i="4"/>
  <c r="E219" i="4" s="1"/>
  <c r="F219" i="4" l="1"/>
  <c r="E220" i="4" s="1"/>
  <c r="O214" i="4"/>
  <c r="P214" i="4" s="1"/>
  <c r="J216" i="4"/>
  <c r="I217" i="4" s="1"/>
  <c r="L215" i="4"/>
  <c r="K216" i="4" s="1"/>
  <c r="S212" i="4"/>
  <c r="T212" i="4" s="1"/>
  <c r="H218" i="4"/>
  <c r="G219" i="4" s="1"/>
  <c r="U211" i="4"/>
  <c r="V211" i="4" s="1"/>
  <c r="N214" i="4"/>
  <c r="M215" i="4" s="1"/>
  <c r="Q213" i="4"/>
  <c r="R213" i="4" s="1"/>
  <c r="U212" i="4" l="1"/>
  <c r="V212" i="4" s="1"/>
  <c r="N215" i="4"/>
  <c r="M216" i="4" s="1"/>
  <c r="L216" i="4"/>
  <c r="K217" i="4" s="1"/>
  <c r="O215" i="4"/>
  <c r="P215" i="4" s="1"/>
  <c r="Q214" i="4"/>
  <c r="R214" i="4" s="1"/>
  <c r="H219" i="4"/>
  <c r="G220" i="4" s="1"/>
  <c r="S213" i="4"/>
  <c r="T213" i="4" s="1"/>
  <c r="F220" i="4"/>
  <c r="E221" i="4" s="1"/>
  <c r="J217" i="4"/>
  <c r="I218" i="4" s="1"/>
  <c r="O216" i="4" l="1"/>
  <c r="P216" i="4" s="1"/>
  <c r="J218" i="4"/>
  <c r="I219" i="4" s="1"/>
  <c r="S214" i="4"/>
  <c r="T214" i="4" s="1"/>
  <c r="H220" i="4"/>
  <c r="G221" i="4" s="1"/>
  <c r="Q215" i="4"/>
  <c r="R215" i="4" s="1"/>
  <c r="L217" i="4"/>
  <c r="K218" i="4" s="1"/>
  <c r="N216" i="4"/>
  <c r="M217" i="4" s="1"/>
  <c r="U213" i="4"/>
  <c r="V213" i="4" s="1"/>
  <c r="F221" i="4"/>
  <c r="E222" i="4" s="1"/>
  <c r="L218" i="4" l="1"/>
  <c r="K219" i="4" s="1"/>
  <c r="F222" i="4"/>
  <c r="E223" i="4" s="1"/>
  <c r="N217" i="4"/>
  <c r="M218" i="4" s="1"/>
  <c r="Q216" i="4"/>
  <c r="R216" i="4" s="1"/>
  <c r="S215" i="4"/>
  <c r="T215" i="4" s="1"/>
  <c r="J219" i="4"/>
  <c r="I220" i="4" s="1"/>
  <c r="O217" i="4"/>
  <c r="P217" i="4" s="1"/>
  <c r="H221" i="4"/>
  <c r="G222" i="4" s="1"/>
  <c r="U214" i="4"/>
  <c r="V214" i="4" s="1"/>
  <c r="Q217" i="4" l="1"/>
  <c r="R217" i="4" s="1"/>
  <c r="H222" i="4"/>
  <c r="G223" i="4" s="1"/>
  <c r="O218" i="4"/>
  <c r="P218" i="4" s="1"/>
  <c r="S216" i="4"/>
  <c r="T216" i="4" s="1"/>
  <c r="L219" i="4"/>
  <c r="K220" i="4" s="1"/>
  <c r="J220" i="4"/>
  <c r="I221" i="4" s="1"/>
  <c r="U215" i="4"/>
  <c r="V215" i="4" s="1"/>
  <c r="N218" i="4"/>
  <c r="M219" i="4" s="1"/>
  <c r="F223" i="4"/>
  <c r="E224" i="4" s="1"/>
  <c r="L220" i="4" l="1"/>
  <c r="K221" i="4" s="1"/>
  <c r="N219" i="4"/>
  <c r="M220" i="4" s="1"/>
  <c r="U216" i="4"/>
  <c r="V216" i="4" s="1"/>
  <c r="J221" i="4"/>
  <c r="I222" i="4" s="1"/>
  <c r="S217" i="4"/>
  <c r="T217" i="4" s="1"/>
  <c r="H223" i="4"/>
  <c r="G224" i="4" s="1"/>
  <c r="Q218" i="4"/>
  <c r="R218" i="4" s="1"/>
  <c r="F224" i="4"/>
  <c r="E225" i="4" s="1"/>
  <c r="O219" i="4"/>
  <c r="P219" i="4" s="1"/>
  <c r="F225" i="4" l="1"/>
  <c r="E226" i="4" s="1"/>
  <c r="H224" i="4"/>
  <c r="G225" i="4" s="1"/>
  <c r="N220" i="4"/>
  <c r="M221" i="4" s="1"/>
  <c r="Q219" i="4"/>
  <c r="R219" i="4" s="1"/>
  <c r="S218" i="4"/>
  <c r="T218" i="4" s="1"/>
  <c r="J222" i="4"/>
  <c r="I223" i="4" s="1"/>
  <c r="L221" i="4"/>
  <c r="K222" i="4" s="1"/>
  <c r="U217" i="4"/>
  <c r="V217" i="4" s="1"/>
  <c r="O220" i="4"/>
  <c r="P220" i="4" s="1"/>
  <c r="U218" i="4" l="1"/>
  <c r="V218" i="4" s="1"/>
  <c r="S219" i="4"/>
  <c r="T219" i="4" s="1"/>
  <c r="O221" i="4"/>
  <c r="P221" i="4" s="1"/>
  <c r="L222" i="4"/>
  <c r="K223" i="4" s="1"/>
  <c r="J223" i="4"/>
  <c r="I224" i="4" s="1"/>
  <c r="Q220" i="4"/>
  <c r="R220" i="4" s="1"/>
  <c r="H225" i="4"/>
  <c r="G226" i="4" s="1"/>
  <c r="N221" i="4"/>
  <c r="M222" i="4" s="1"/>
  <c r="F226" i="4"/>
  <c r="E227" i="4" s="1"/>
  <c r="L223" i="4" l="1"/>
  <c r="K224" i="4" s="1"/>
  <c r="F227" i="4"/>
  <c r="E228" i="4" s="1"/>
  <c r="H226" i="4"/>
  <c r="G227" i="4" s="1"/>
  <c r="Q221" i="4"/>
  <c r="R221" i="4" s="1"/>
  <c r="J224" i="4"/>
  <c r="I225" i="4" s="1"/>
  <c r="O222" i="4"/>
  <c r="P222" i="4" s="1"/>
  <c r="S220" i="4"/>
  <c r="T220" i="4" s="1"/>
  <c r="U219" i="4"/>
  <c r="V219" i="4" s="1"/>
  <c r="N222" i="4"/>
  <c r="M223" i="4" s="1"/>
  <c r="J225" i="4" l="1"/>
  <c r="I226" i="4" s="1"/>
  <c r="U220" i="4"/>
  <c r="V220" i="4" s="1"/>
  <c r="S221" i="4"/>
  <c r="T221" i="4" s="1"/>
  <c r="O223" i="4"/>
  <c r="P223" i="4" s="1"/>
  <c r="Q222" i="4"/>
  <c r="R222" i="4" s="1"/>
  <c r="L224" i="4"/>
  <c r="K225" i="4" s="1"/>
  <c r="H227" i="4"/>
  <c r="G228" i="4" s="1"/>
  <c r="N223" i="4"/>
  <c r="M224" i="4" s="1"/>
  <c r="F228" i="4"/>
  <c r="E229" i="4" s="1"/>
  <c r="N224" i="4" l="1"/>
  <c r="M225" i="4" s="1"/>
  <c r="L225" i="4"/>
  <c r="K226" i="4" s="1"/>
  <c r="Q223" i="4"/>
  <c r="R223" i="4" s="1"/>
  <c r="O224" i="4"/>
  <c r="P224" i="4" s="1"/>
  <c r="F229" i="4"/>
  <c r="E230" i="4" s="1"/>
  <c r="J226" i="4"/>
  <c r="I227" i="4" s="1"/>
  <c r="S222" i="4"/>
  <c r="T222" i="4" s="1"/>
  <c r="U221" i="4"/>
  <c r="V221" i="4" s="1"/>
  <c r="H228" i="4"/>
  <c r="G229" i="4" s="1"/>
  <c r="F230" i="4" l="1"/>
  <c r="E231" i="4" s="1"/>
  <c r="U222" i="4"/>
  <c r="V222" i="4" s="1"/>
  <c r="S223" i="4"/>
  <c r="T223" i="4" s="1"/>
  <c r="J227" i="4"/>
  <c r="I228" i="4" s="1"/>
  <c r="O225" i="4"/>
  <c r="P225" i="4" s="1"/>
  <c r="L226" i="4"/>
  <c r="K227" i="4" s="1"/>
  <c r="N225" i="4"/>
  <c r="M226" i="4" s="1"/>
  <c r="Q224" i="4"/>
  <c r="R224" i="4" s="1"/>
  <c r="H229" i="4"/>
  <c r="G230" i="4" s="1"/>
  <c r="L227" i="4" l="1"/>
  <c r="K228" i="4" s="1"/>
  <c r="N226" i="4"/>
  <c r="M227" i="4" s="1"/>
  <c r="O226" i="4"/>
  <c r="P226" i="4" s="1"/>
  <c r="J228" i="4"/>
  <c r="I229" i="4" s="1"/>
  <c r="S224" i="4"/>
  <c r="T224" i="4" s="1"/>
  <c r="U223" i="4"/>
  <c r="V223" i="4" s="1"/>
  <c r="H230" i="4"/>
  <c r="G231" i="4" s="1"/>
  <c r="F231" i="4"/>
  <c r="E232" i="4" s="1"/>
  <c r="Q225" i="4"/>
  <c r="R225" i="4" s="1"/>
  <c r="Q226" i="4" l="1"/>
  <c r="R226" i="4" s="1"/>
  <c r="F232" i="4"/>
  <c r="E233" i="4" s="1"/>
  <c r="H231" i="4"/>
  <c r="G232" i="4" s="1"/>
  <c r="U224" i="4"/>
  <c r="V224" i="4" s="1"/>
  <c r="S225" i="4"/>
  <c r="T225" i="4" s="1"/>
  <c r="J229" i="4"/>
  <c r="I230" i="4" s="1"/>
  <c r="N227" i="4"/>
  <c r="M228" i="4" s="1"/>
  <c r="L228" i="4"/>
  <c r="K229" i="4" s="1"/>
  <c r="O227" i="4"/>
  <c r="P227" i="4" s="1"/>
  <c r="O228" i="4" l="1"/>
  <c r="P228" i="4" s="1"/>
  <c r="L229" i="4"/>
  <c r="K230" i="4" s="1"/>
  <c r="N228" i="4"/>
  <c r="M229" i="4" s="1"/>
  <c r="J230" i="4"/>
  <c r="I231" i="4" s="1"/>
  <c r="S226" i="4"/>
  <c r="T226" i="4" s="1"/>
  <c r="F233" i="4"/>
  <c r="E234" i="4" s="1"/>
  <c r="U225" i="4"/>
  <c r="V225" i="4" s="1"/>
  <c r="Q227" i="4"/>
  <c r="R227" i="4" s="1"/>
  <c r="H232" i="4"/>
  <c r="G233" i="4" s="1"/>
  <c r="S227" i="4" l="1"/>
  <c r="T227" i="4" s="1"/>
  <c r="Q228" i="4"/>
  <c r="R228" i="4" s="1"/>
  <c r="U226" i="4"/>
  <c r="V226" i="4" s="1"/>
  <c r="F234" i="4"/>
  <c r="E235" i="4" s="1"/>
  <c r="J231" i="4"/>
  <c r="I232" i="4" s="1"/>
  <c r="L230" i="4"/>
  <c r="K231" i="4" s="1"/>
  <c r="O229" i="4"/>
  <c r="P229" i="4" s="1"/>
  <c r="H233" i="4"/>
  <c r="G234" i="4" s="1"/>
  <c r="N229" i="4"/>
  <c r="M230" i="4" s="1"/>
  <c r="O230" i="4" l="1"/>
  <c r="P230" i="4" s="1"/>
  <c r="N230" i="4"/>
  <c r="M231" i="4" s="1"/>
  <c r="H234" i="4"/>
  <c r="G235" i="4" s="1"/>
  <c r="L231" i="4"/>
  <c r="K232" i="4" s="1"/>
  <c r="J232" i="4"/>
  <c r="I233" i="4" s="1"/>
  <c r="F235" i="4"/>
  <c r="E236" i="4" s="1"/>
  <c r="Q229" i="4"/>
  <c r="R229" i="4" s="1"/>
  <c r="S228" i="4"/>
  <c r="T228" i="4" s="1"/>
  <c r="U227" i="4"/>
  <c r="V227" i="4" s="1"/>
  <c r="J233" i="4" l="1"/>
  <c r="I234" i="4" s="1"/>
  <c r="U228" i="4"/>
  <c r="V228" i="4" s="1"/>
  <c r="S229" i="4"/>
  <c r="T229" i="4" s="1"/>
  <c r="Q230" i="4"/>
  <c r="R230" i="4" s="1"/>
  <c r="F236" i="4"/>
  <c r="E237" i="4" s="1"/>
  <c r="L232" i="4"/>
  <c r="K233" i="4" s="1"/>
  <c r="N231" i="4"/>
  <c r="M232" i="4" s="1"/>
  <c r="O231" i="4"/>
  <c r="P231" i="4" s="1"/>
  <c r="H235" i="4"/>
  <c r="G236" i="4" s="1"/>
  <c r="N232" i="4" l="1"/>
  <c r="M233" i="4" s="1"/>
  <c r="O232" i="4"/>
  <c r="P232" i="4" s="1"/>
  <c r="L233" i="4"/>
  <c r="K234" i="4" s="1"/>
  <c r="F237" i="4"/>
  <c r="E238" i="4" s="1"/>
  <c r="Q231" i="4"/>
  <c r="R231" i="4" s="1"/>
  <c r="U229" i="4"/>
  <c r="V229" i="4" s="1"/>
  <c r="J234" i="4"/>
  <c r="I235" i="4" s="1"/>
  <c r="S230" i="4"/>
  <c r="T230" i="4" s="1"/>
  <c r="H236" i="4"/>
  <c r="G237" i="4" s="1"/>
  <c r="F238" i="4" l="1"/>
  <c r="E239" i="4" s="1"/>
  <c r="J235" i="4"/>
  <c r="I236" i="4" s="1"/>
  <c r="U230" i="4"/>
  <c r="V230" i="4" s="1"/>
  <c r="Q232" i="4"/>
  <c r="R232" i="4" s="1"/>
  <c r="L234" i="4"/>
  <c r="K235" i="4" s="1"/>
  <c r="O233" i="4"/>
  <c r="P233" i="4" s="1"/>
  <c r="N233" i="4"/>
  <c r="M234" i="4" s="1"/>
  <c r="H237" i="4"/>
  <c r="G238" i="4" s="1"/>
  <c r="S231" i="4"/>
  <c r="T231" i="4" s="1"/>
  <c r="S232" i="4" l="1"/>
  <c r="T232" i="4" s="1"/>
  <c r="N234" i="4"/>
  <c r="M235" i="4" s="1"/>
  <c r="O234" i="4"/>
  <c r="P234" i="4" s="1"/>
  <c r="Q233" i="4"/>
  <c r="R233" i="4" s="1"/>
  <c r="U231" i="4"/>
  <c r="V231" i="4" s="1"/>
  <c r="J236" i="4"/>
  <c r="I237" i="4" s="1"/>
  <c r="F239" i="4"/>
  <c r="E240" i="4" s="1"/>
  <c r="L235" i="4"/>
  <c r="K236" i="4" s="1"/>
  <c r="H238" i="4"/>
  <c r="G239" i="4" s="1"/>
  <c r="Q234" i="4" l="1"/>
  <c r="R234" i="4" s="1"/>
  <c r="L236" i="4"/>
  <c r="K237" i="4" s="1"/>
  <c r="F240" i="4"/>
  <c r="E241" i="4" s="1"/>
  <c r="J237" i="4"/>
  <c r="I238" i="4" s="1"/>
  <c r="U232" i="4"/>
  <c r="V232" i="4" s="1"/>
  <c r="O235" i="4"/>
  <c r="P235" i="4" s="1"/>
  <c r="N235" i="4"/>
  <c r="M236" i="4" s="1"/>
  <c r="S233" i="4"/>
  <c r="T233" i="4" s="1"/>
  <c r="H239" i="4"/>
  <c r="G240" i="4" s="1"/>
  <c r="H240" i="4" l="1"/>
  <c r="G241" i="4" s="1"/>
  <c r="J238" i="4"/>
  <c r="I239" i="4" s="1"/>
  <c r="S234" i="4"/>
  <c r="T234" i="4" s="1"/>
  <c r="N236" i="4"/>
  <c r="M237" i="4" s="1"/>
  <c r="O236" i="4"/>
  <c r="P236" i="4" s="1"/>
  <c r="U233" i="4"/>
  <c r="V233" i="4" s="1"/>
  <c r="L237" i="4"/>
  <c r="K238" i="4" s="1"/>
  <c r="Q235" i="4"/>
  <c r="R235" i="4" s="1"/>
  <c r="F241" i="4"/>
  <c r="E242" i="4" s="1"/>
  <c r="F242" i="4" l="1"/>
  <c r="E243" i="4" s="1"/>
  <c r="O237" i="4"/>
  <c r="P237" i="4" s="1"/>
  <c r="Q236" i="4"/>
  <c r="R236" i="4" s="1"/>
  <c r="L238" i="4"/>
  <c r="K239" i="4" s="1"/>
  <c r="U234" i="4"/>
  <c r="V234" i="4" s="1"/>
  <c r="N237" i="4"/>
  <c r="M238" i="4" s="1"/>
  <c r="S235" i="4"/>
  <c r="T235" i="4" s="1"/>
  <c r="J239" i="4"/>
  <c r="I240" i="4" s="1"/>
  <c r="H241" i="4"/>
  <c r="G242" i="4" s="1"/>
  <c r="U235" i="4" l="1"/>
  <c r="V235" i="4" s="1"/>
  <c r="J240" i="4"/>
  <c r="I241" i="4" s="1"/>
  <c r="S236" i="4"/>
  <c r="T236" i="4" s="1"/>
  <c r="N238" i="4"/>
  <c r="M239" i="4" s="1"/>
  <c r="L239" i="4"/>
  <c r="K240" i="4" s="1"/>
  <c r="O238" i="4"/>
  <c r="P238" i="4" s="1"/>
  <c r="Q237" i="4"/>
  <c r="R237" i="4" s="1"/>
  <c r="F243" i="4"/>
  <c r="E244" i="4" s="1"/>
  <c r="H242" i="4"/>
  <c r="G243" i="4" s="1"/>
  <c r="Q238" i="4" l="1"/>
  <c r="R238" i="4" s="1"/>
  <c r="N239" i="4"/>
  <c r="M240" i="4" s="1"/>
  <c r="F244" i="4"/>
  <c r="E245" i="4" s="1"/>
  <c r="O239" i="4"/>
  <c r="P239" i="4" s="1"/>
  <c r="L240" i="4"/>
  <c r="K241" i="4" s="1"/>
  <c r="S237" i="4"/>
  <c r="T237" i="4" s="1"/>
  <c r="J241" i="4"/>
  <c r="I242" i="4" s="1"/>
  <c r="U236" i="4"/>
  <c r="V236" i="4" s="1"/>
  <c r="H243" i="4"/>
  <c r="G244" i="4" s="1"/>
  <c r="L241" i="4" l="1"/>
  <c r="K242" i="4" s="1"/>
  <c r="U237" i="4"/>
  <c r="V237" i="4" s="1"/>
  <c r="J242" i="4"/>
  <c r="I243" i="4" s="1"/>
  <c r="S238" i="4"/>
  <c r="T238" i="4" s="1"/>
  <c r="O240" i="4"/>
  <c r="P240" i="4" s="1"/>
  <c r="N240" i="4"/>
  <c r="M241" i="4" s="1"/>
  <c r="Q239" i="4"/>
  <c r="R239" i="4" s="1"/>
  <c r="H244" i="4"/>
  <c r="G245" i="4" s="1"/>
  <c r="F245" i="4"/>
  <c r="E246" i="4" s="1"/>
  <c r="F246" i="4" l="1"/>
  <c r="E247" i="4" s="1"/>
  <c r="N241" i="4"/>
  <c r="M242" i="4" s="1"/>
  <c r="U238" i="4"/>
  <c r="V238" i="4" s="1"/>
  <c r="H245" i="4"/>
  <c r="G246" i="4" s="1"/>
  <c r="Q240" i="4"/>
  <c r="R240" i="4" s="1"/>
  <c r="O241" i="4"/>
  <c r="P241" i="4" s="1"/>
  <c r="S239" i="4"/>
  <c r="T239" i="4" s="1"/>
  <c r="J243" i="4"/>
  <c r="I244" i="4" s="1"/>
  <c r="L242" i="4"/>
  <c r="K243" i="4" s="1"/>
  <c r="O242" i="4" l="1"/>
  <c r="P242" i="4" s="1"/>
  <c r="L243" i="4"/>
  <c r="K244" i="4" s="1"/>
  <c r="J244" i="4"/>
  <c r="I245" i="4" s="1"/>
  <c r="S240" i="4"/>
  <c r="T240" i="4" s="1"/>
  <c r="Q241" i="4"/>
  <c r="R241" i="4" s="1"/>
  <c r="H246" i="4"/>
  <c r="G247" i="4" s="1"/>
  <c r="N242" i="4"/>
  <c r="M243" i="4" s="1"/>
  <c r="U239" i="4"/>
  <c r="V239" i="4" s="1"/>
  <c r="F247" i="4"/>
  <c r="E248" i="4" s="1"/>
  <c r="U240" i="4" l="1"/>
  <c r="V240" i="4" s="1"/>
  <c r="Q242" i="4"/>
  <c r="R242" i="4" s="1"/>
  <c r="F248" i="4"/>
  <c r="E249" i="4" s="1"/>
  <c r="N243" i="4"/>
  <c r="M244" i="4" s="1"/>
  <c r="H247" i="4"/>
  <c r="G248" i="4" s="1"/>
  <c r="S241" i="4"/>
  <c r="T241" i="4" s="1"/>
  <c r="L244" i="4"/>
  <c r="K245" i="4" s="1"/>
  <c r="O243" i="4"/>
  <c r="P243" i="4" s="1"/>
  <c r="J245" i="4"/>
  <c r="I246" i="4" s="1"/>
  <c r="H248" i="4" l="1"/>
  <c r="G249" i="4" s="1"/>
  <c r="J246" i="4"/>
  <c r="I247" i="4" s="1"/>
  <c r="O244" i="4"/>
  <c r="P244" i="4" s="1"/>
  <c r="L245" i="4"/>
  <c r="K246" i="4" s="1"/>
  <c r="S242" i="4"/>
  <c r="T242" i="4" s="1"/>
  <c r="N244" i="4"/>
  <c r="M245" i="4" s="1"/>
  <c r="F249" i="4"/>
  <c r="E250" i="4" s="1"/>
  <c r="U241" i="4"/>
  <c r="V241" i="4" s="1"/>
  <c r="Q243" i="4"/>
  <c r="R243" i="4" s="1"/>
  <c r="L246" i="4" l="1"/>
  <c r="K247" i="4" s="1"/>
  <c r="U242" i="4"/>
  <c r="V242" i="4" s="1"/>
  <c r="N245" i="4"/>
  <c r="M246" i="4" s="1"/>
  <c r="O245" i="4"/>
  <c r="P245" i="4" s="1"/>
  <c r="Q244" i="4"/>
  <c r="R244" i="4" s="1"/>
  <c r="J247" i="4"/>
  <c r="I248" i="4" s="1"/>
  <c r="F250" i="4"/>
  <c r="E251" i="4" s="1"/>
  <c r="H249" i="4"/>
  <c r="G250" i="4" s="1"/>
  <c r="S243" i="4"/>
  <c r="T243" i="4" s="1"/>
  <c r="F251" i="4" l="1"/>
  <c r="E252" i="4" s="1"/>
  <c r="U243" i="4"/>
  <c r="V243" i="4" s="1"/>
  <c r="S244" i="4"/>
  <c r="T244" i="4" s="1"/>
  <c r="H250" i="4"/>
  <c r="G251" i="4" s="1"/>
  <c r="J248" i="4"/>
  <c r="I249" i="4" s="1"/>
  <c r="Q245" i="4"/>
  <c r="R245" i="4" s="1"/>
  <c r="O246" i="4"/>
  <c r="P246" i="4" s="1"/>
  <c r="N246" i="4"/>
  <c r="M247" i="4" s="1"/>
  <c r="L247" i="4"/>
  <c r="K248" i="4" s="1"/>
  <c r="O247" i="4" l="1"/>
  <c r="P247" i="4" s="1"/>
  <c r="L248" i="4"/>
  <c r="K249" i="4" s="1"/>
  <c r="N247" i="4"/>
  <c r="M248" i="4" s="1"/>
  <c r="Q246" i="4"/>
  <c r="R246" i="4" s="1"/>
  <c r="J249" i="4"/>
  <c r="I250" i="4" s="1"/>
  <c r="H251" i="4"/>
  <c r="G252" i="4" s="1"/>
  <c r="U244" i="4"/>
  <c r="V244" i="4" s="1"/>
  <c r="S245" i="4"/>
  <c r="T245" i="4" s="1"/>
  <c r="F252" i="4"/>
  <c r="E253" i="4" s="1"/>
  <c r="S246" i="4" l="1"/>
  <c r="T246" i="4" s="1"/>
  <c r="Q247" i="4"/>
  <c r="R247" i="4" s="1"/>
  <c r="F253" i="4"/>
  <c r="E254" i="4" s="1"/>
  <c r="U245" i="4"/>
  <c r="V245" i="4" s="1"/>
  <c r="H252" i="4"/>
  <c r="G253" i="4" s="1"/>
  <c r="J250" i="4"/>
  <c r="I251" i="4" s="1"/>
  <c r="L249" i="4"/>
  <c r="K250" i="4" s="1"/>
  <c r="O248" i="4"/>
  <c r="P248" i="4" s="1"/>
  <c r="N248" i="4"/>
  <c r="M249" i="4" s="1"/>
  <c r="N249" i="4" l="1"/>
  <c r="M250" i="4" s="1"/>
  <c r="J251" i="4"/>
  <c r="I252" i="4" s="1"/>
  <c r="O249" i="4"/>
  <c r="P249" i="4" s="1"/>
  <c r="L250" i="4"/>
  <c r="K251" i="4" s="1"/>
  <c r="H253" i="4"/>
  <c r="G254" i="4" s="1"/>
  <c r="U246" i="4"/>
  <c r="V246" i="4" s="1"/>
  <c r="S247" i="4"/>
  <c r="T247" i="4" s="1"/>
  <c r="F254" i="4"/>
  <c r="E255" i="4" s="1"/>
  <c r="Q248" i="4"/>
  <c r="R248" i="4" s="1"/>
  <c r="L251" i="4" l="1"/>
  <c r="K252" i="4" s="1"/>
  <c r="Q249" i="4"/>
  <c r="R249" i="4" s="1"/>
  <c r="F255" i="4"/>
  <c r="E256" i="4" s="1"/>
  <c r="S248" i="4"/>
  <c r="T248" i="4" s="1"/>
  <c r="U247" i="4"/>
  <c r="V247" i="4" s="1"/>
  <c r="H254" i="4"/>
  <c r="G255" i="4" s="1"/>
  <c r="O250" i="4"/>
  <c r="P250" i="4" s="1"/>
  <c r="J252" i="4"/>
  <c r="I253" i="4" s="1"/>
  <c r="N250" i="4"/>
  <c r="M251" i="4" s="1"/>
  <c r="F256" i="4" l="1"/>
  <c r="E257" i="4" s="1"/>
  <c r="N251" i="4"/>
  <c r="M252" i="4" s="1"/>
  <c r="J253" i="4"/>
  <c r="I254" i="4" s="1"/>
  <c r="O251" i="4"/>
  <c r="P251" i="4" s="1"/>
  <c r="S249" i="4"/>
  <c r="T249" i="4" s="1"/>
  <c r="Q250" i="4"/>
  <c r="R250" i="4" s="1"/>
  <c r="L252" i="4"/>
  <c r="K253" i="4" s="1"/>
  <c r="H255" i="4"/>
  <c r="G256" i="4" s="1"/>
  <c r="U248" i="4"/>
  <c r="V248" i="4" s="1"/>
  <c r="H256" i="4" l="1"/>
  <c r="G257" i="4" s="1"/>
  <c r="S250" i="4"/>
  <c r="T250" i="4" s="1"/>
  <c r="U249" i="4"/>
  <c r="V249" i="4" s="1"/>
  <c r="L253" i="4"/>
  <c r="K254" i="4" s="1"/>
  <c r="Q251" i="4"/>
  <c r="R251" i="4" s="1"/>
  <c r="O252" i="4"/>
  <c r="P252" i="4" s="1"/>
  <c r="J254" i="4"/>
  <c r="I255" i="4" s="1"/>
  <c r="N252" i="4"/>
  <c r="M253" i="4" s="1"/>
  <c r="F257" i="4"/>
  <c r="E258" i="4" s="1"/>
  <c r="F258" i="4" l="1"/>
  <c r="E259" i="4" s="1"/>
  <c r="Q252" i="4"/>
  <c r="R252" i="4" s="1"/>
  <c r="J255" i="4"/>
  <c r="I256" i="4" s="1"/>
  <c r="O253" i="4"/>
  <c r="P253" i="4" s="1"/>
  <c r="L254" i="4"/>
  <c r="K255" i="4" s="1"/>
  <c r="U250" i="4"/>
  <c r="V250" i="4" s="1"/>
  <c r="S251" i="4"/>
  <c r="T251" i="4" s="1"/>
  <c r="H257" i="4"/>
  <c r="G258" i="4" s="1"/>
  <c r="N253" i="4"/>
  <c r="M254" i="4" s="1"/>
  <c r="N254" i="4" l="1"/>
  <c r="M255" i="4" s="1"/>
  <c r="U251" i="4"/>
  <c r="V251" i="4" s="1"/>
  <c r="H258" i="4"/>
  <c r="G259" i="4" s="1"/>
  <c r="S252" i="4"/>
  <c r="T252" i="4" s="1"/>
  <c r="L255" i="4"/>
  <c r="K256" i="4" s="1"/>
  <c r="O254" i="4"/>
  <c r="P254" i="4" s="1"/>
  <c r="J256" i="4"/>
  <c r="I257" i="4" s="1"/>
  <c r="Q253" i="4"/>
  <c r="R253" i="4" s="1"/>
  <c r="F259" i="4"/>
  <c r="E260" i="4" s="1"/>
  <c r="O255" i="4" l="1"/>
  <c r="P255" i="4" s="1"/>
  <c r="F260" i="4"/>
  <c r="E261" i="4" s="1"/>
  <c r="J257" i="4"/>
  <c r="I258" i="4" s="1"/>
  <c r="L256" i="4"/>
  <c r="K257" i="4" s="1"/>
  <c r="S253" i="4"/>
  <c r="T253" i="4" s="1"/>
  <c r="U252" i="4"/>
  <c r="V252" i="4" s="1"/>
  <c r="H259" i="4"/>
  <c r="G260" i="4" s="1"/>
  <c r="Q254" i="4"/>
  <c r="R254" i="4" s="1"/>
  <c r="N255" i="4"/>
  <c r="M256" i="4" s="1"/>
  <c r="N256" i="4" l="1"/>
  <c r="M257" i="4" s="1"/>
  <c r="S254" i="4"/>
  <c r="T254" i="4" s="1"/>
  <c r="H260" i="4"/>
  <c r="G261" i="4" s="1"/>
  <c r="U253" i="4"/>
  <c r="V253" i="4" s="1"/>
  <c r="L257" i="4"/>
  <c r="K258" i="4" s="1"/>
  <c r="J258" i="4"/>
  <c r="I259" i="4" s="1"/>
  <c r="O256" i="4"/>
  <c r="P256" i="4" s="1"/>
  <c r="F261" i="4"/>
  <c r="E262" i="4" s="1"/>
  <c r="Q255" i="4"/>
  <c r="R255" i="4" s="1"/>
  <c r="L258" i="4" l="1"/>
  <c r="K259" i="4" s="1"/>
  <c r="Q256" i="4"/>
  <c r="R256" i="4" s="1"/>
  <c r="F262" i="4"/>
  <c r="E263" i="4" s="1"/>
  <c r="O257" i="4"/>
  <c r="P257" i="4" s="1"/>
  <c r="J259" i="4"/>
  <c r="I260" i="4" s="1"/>
  <c r="U254" i="4"/>
  <c r="V254" i="4" s="1"/>
  <c r="S255" i="4"/>
  <c r="T255" i="4" s="1"/>
  <c r="N257" i="4"/>
  <c r="M258" i="4" s="1"/>
  <c r="H261" i="4"/>
  <c r="G262" i="4" s="1"/>
  <c r="J260" i="4" l="1"/>
  <c r="I261" i="4" s="1"/>
  <c r="H262" i="4"/>
  <c r="G263" i="4" s="1"/>
  <c r="N258" i="4"/>
  <c r="M259" i="4" s="1"/>
  <c r="S256" i="4"/>
  <c r="T256" i="4" s="1"/>
  <c r="U255" i="4"/>
  <c r="V255" i="4" s="1"/>
  <c r="O258" i="4"/>
  <c r="P258" i="4" s="1"/>
  <c r="Q257" i="4"/>
  <c r="R257" i="4" s="1"/>
  <c r="L259" i="4"/>
  <c r="K260" i="4" s="1"/>
  <c r="F263" i="4"/>
  <c r="E264" i="4" s="1"/>
  <c r="F264" i="4" l="1"/>
  <c r="E265" i="4" s="1"/>
  <c r="Q258" i="4"/>
  <c r="R258" i="4" s="1"/>
  <c r="L260" i="4"/>
  <c r="K261" i="4" s="1"/>
  <c r="U256" i="4"/>
  <c r="V256" i="4" s="1"/>
  <c r="S257" i="4"/>
  <c r="T257" i="4" s="1"/>
  <c r="N259" i="4"/>
  <c r="M260" i="4" s="1"/>
  <c r="J261" i="4"/>
  <c r="I262" i="4" s="1"/>
  <c r="O259" i="4"/>
  <c r="P259" i="4" s="1"/>
  <c r="H263" i="4"/>
  <c r="G264" i="4" s="1"/>
  <c r="S258" i="4" l="1"/>
  <c r="T258" i="4" s="1"/>
  <c r="J262" i="4"/>
  <c r="I263" i="4" s="1"/>
  <c r="N260" i="4"/>
  <c r="M261" i="4" s="1"/>
  <c r="L261" i="4"/>
  <c r="K262" i="4" s="1"/>
  <c r="O260" i="4"/>
  <c r="P260" i="4" s="1"/>
  <c r="F265" i="4"/>
  <c r="E266" i="4" s="1"/>
  <c r="U257" i="4"/>
  <c r="V257" i="4" s="1"/>
  <c r="H264" i="4"/>
  <c r="G265" i="4" s="1"/>
  <c r="Q259" i="4"/>
  <c r="R259" i="4" s="1"/>
  <c r="L262" i="4" l="1"/>
  <c r="K263" i="4" s="1"/>
  <c r="H265" i="4"/>
  <c r="G266" i="4" s="1"/>
  <c r="U258" i="4"/>
  <c r="V258" i="4" s="1"/>
  <c r="F266" i="4"/>
  <c r="E267" i="4" s="1"/>
  <c r="O261" i="4"/>
  <c r="P261" i="4" s="1"/>
  <c r="N261" i="4"/>
  <c r="M262" i="4" s="1"/>
  <c r="J263" i="4"/>
  <c r="I264" i="4" s="1"/>
  <c r="S259" i="4"/>
  <c r="T259" i="4" s="1"/>
  <c r="Q260" i="4"/>
  <c r="R260" i="4" s="1"/>
  <c r="S260" i="4" l="1"/>
  <c r="T260" i="4" s="1"/>
  <c r="N262" i="4"/>
  <c r="M263" i="4" s="1"/>
  <c r="H266" i="4"/>
  <c r="G267" i="4" s="1"/>
  <c r="J264" i="4"/>
  <c r="I265" i="4" s="1"/>
  <c r="O262" i="4"/>
  <c r="P262" i="4" s="1"/>
  <c r="F267" i="4"/>
  <c r="E268" i="4" s="1"/>
  <c r="U259" i="4"/>
  <c r="V259" i="4" s="1"/>
  <c r="L263" i="4"/>
  <c r="K264" i="4" s="1"/>
  <c r="Q261" i="4"/>
  <c r="R261" i="4" s="1"/>
  <c r="Q262" i="4" l="1"/>
  <c r="R262" i="4" s="1"/>
  <c r="O263" i="4"/>
  <c r="P263" i="4" s="1"/>
  <c r="L264" i="4"/>
  <c r="K265" i="4" s="1"/>
  <c r="U260" i="4"/>
  <c r="V260" i="4" s="1"/>
  <c r="F268" i="4"/>
  <c r="E269" i="4" s="1"/>
  <c r="J265" i="4"/>
  <c r="I266" i="4" s="1"/>
  <c r="N263" i="4"/>
  <c r="M264" i="4" s="1"/>
  <c r="S261" i="4"/>
  <c r="T261" i="4" s="1"/>
  <c r="H267" i="4"/>
  <c r="G268" i="4" s="1"/>
  <c r="H268" i="4" l="1"/>
  <c r="G269" i="4" s="1"/>
  <c r="N264" i="4"/>
  <c r="M265" i="4" s="1"/>
  <c r="U261" i="4"/>
  <c r="V261" i="4" s="1"/>
  <c r="S262" i="4"/>
  <c r="T262" i="4" s="1"/>
  <c r="J266" i="4"/>
  <c r="I267" i="4" s="1"/>
  <c r="F269" i="4"/>
  <c r="E270" i="4" s="1"/>
  <c r="L265" i="4"/>
  <c r="K266" i="4" s="1"/>
  <c r="O264" i="4"/>
  <c r="P264" i="4" s="1"/>
  <c r="Q263" i="4"/>
  <c r="R263" i="4" s="1"/>
  <c r="L266" i="4" l="1"/>
  <c r="K267" i="4" s="1"/>
  <c r="Q264" i="4"/>
  <c r="R264" i="4" s="1"/>
  <c r="O265" i="4"/>
  <c r="P265" i="4" s="1"/>
  <c r="F270" i="4"/>
  <c r="E271" i="4" s="1"/>
  <c r="J267" i="4"/>
  <c r="I268" i="4" s="1"/>
  <c r="S263" i="4"/>
  <c r="T263" i="4" s="1"/>
  <c r="U262" i="4"/>
  <c r="V262" i="4" s="1"/>
  <c r="N265" i="4"/>
  <c r="M266" i="4" s="1"/>
  <c r="H269" i="4"/>
  <c r="G270" i="4" s="1"/>
  <c r="J268" i="4" l="1"/>
  <c r="I269" i="4" s="1"/>
  <c r="H270" i="4"/>
  <c r="G271" i="4" s="1"/>
  <c r="N266" i="4"/>
  <c r="M267" i="4" s="1"/>
  <c r="U263" i="4"/>
  <c r="V263" i="4" s="1"/>
  <c r="S264" i="4"/>
  <c r="T264" i="4" s="1"/>
  <c r="F271" i="4"/>
  <c r="E272" i="4" s="1"/>
  <c r="Q265" i="4"/>
  <c r="R265" i="4" s="1"/>
  <c r="L267" i="4"/>
  <c r="K268" i="4" s="1"/>
  <c r="O266" i="4"/>
  <c r="P266" i="4" s="1"/>
  <c r="Q266" i="4" l="1"/>
  <c r="R266" i="4" s="1"/>
  <c r="O267" i="4"/>
  <c r="P267" i="4" s="1"/>
  <c r="L268" i="4"/>
  <c r="K269" i="4" s="1"/>
  <c r="F272" i="4"/>
  <c r="E273" i="4" s="1"/>
  <c r="S265" i="4"/>
  <c r="T265" i="4" s="1"/>
  <c r="U264" i="4"/>
  <c r="V264" i="4" s="1"/>
  <c r="H271" i="4"/>
  <c r="G272" i="4" s="1"/>
  <c r="J269" i="4"/>
  <c r="I270" i="4" s="1"/>
  <c r="N267" i="4"/>
  <c r="M268" i="4" s="1"/>
  <c r="H272" i="4" l="1"/>
  <c r="G273" i="4" s="1"/>
  <c r="F273" i="4"/>
  <c r="E274" i="4" s="1"/>
  <c r="N268" i="4"/>
  <c r="M269" i="4" s="1"/>
  <c r="J270" i="4"/>
  <c r="I271" i="4" s="1"/>
  <c r="U265" i="4"/>
  <c r="V265" i="4" s="1"/>
  <c r="S266" i="4"/>
  <c r="T266" i="4" s="1"/>
  <c r="L269" i="4"/>
  <c r="K270" i="4" s="1"/>
  <c r="O268" i="4"/>
  <c r="P268" i="4" s="1"/>
  <c r="Q267" i="4"/>
  <c r="R267" i="4" s="1"/>
  <c r="O269" i="4" l="1"/>
  <c r="P269" i="4" s="1"/>
  <c r="U266" i="4"/>
  <c r="V266" i="4" s="1"/>
  <c r="L270" i="4"/>
  <c r="K271" i="4" s="1"/>
  <c r="S267" i="4"/>
  <c r="T267" i="4" s="1"/>
  <c r="J271" i="4"/>
  <c r="I272" i="4" s="1"/>
  <c r="F274" i="4"/>
  <c r="E275" i="4" s="1"/>
  <c r="Q268" i="4"/>
  <c r="R268" i="4" s="1"/>
  <c r="H273" i="4"/>
  <c r="G274" i="4" s="1"/>
  <c r="N269" i="4"/>
  <c r="M270" i="4" s="1"/>
  <c r="N270" i="4" l="1"/>
  <c r="M271" i="4" s="1"/>
  <c r="Q269" i="4"/>
  <c r="R269" i="4" s="1"/>
  <c r="S268" i="4"/>
  <c r="T268" i="4" s="1"/>
  <c r="H274" i="4"/>
  <c r="G275" i="4" s="1"/>
  <c r="F275" i="4"/>
  <c r="E276" i="4" s="1"/>
  <c r="J272" i="4"/>
  <c r="I273" i="4" s="1"/>
  <c r="L271" i="4"/>
  <c r="K272" i="4" s="1"/>
  <c r="U267" i="4"/>
  <c r="V267" i="4" s="1"/>
  <c r="O270" i="4"/>
  <c r="P270" i="4" s="1"/>
  <c r="O271" i="4" l="1"/>
  <c r="P271" i="4" s="1"/>
  <c r="J273" i="4"/>
  <c r="I274" i="4" s="1"/>
  <c r="U268" i="4"/>
  <c r="V268" i="4" s="1"/>
  <c r="L272" i="4"/>
  <c r="K273" i="4" s="1"/>
  <c r="F276" i="4"/>
  <c r="E277" i="4" s="1"/>
  <c r="H275" i="4"/>
  <c r="G276" i="4" s="1"/>
  <c r="S269" i="4"/>
  <c r="T269" i="4" s="1"/>
  <c r="Q270" i="4"/>
  <c r="R270" i="4" s="1"/>
  <c r="N271" i="4"/>
  <c r="M272" i="4" s="1"/>
  <c r="S270" i="4" l="1"/>
  <c r="T270" i="4" s="1"/>
  <c r="F277" i="4"/>
  <c r="E278" i="4" s="1"/>
  <c r="Q271" i="4"/>
  <c r="R271" i="4" s="1"/>
  <c r="H276" i="4"/>
  <c r="G277" i="4" s="1"/>
  <c r="L273" i="4"/>
  <c r="K274" i="4" s="1"/>
  <c r="J274" i="4"/>
  <c r="I275" i="4" s="1"/>
  <c r="O272" i="4"/>
  <c r="P272" i="4" s="1"/>
  <c r="U269" i="4"/>
  <c r="V269" i="4" s="1"/>
  <c r="N272" i="4"/>
  <c r="M273" i="4" s="1"/>
  <c r="U270" i="4" l="1"/>
  <c r="V270" i="4" s="1"/>
  <c r="O273" i="4"/>
  <c r="P273" i="4" s="1"/>
  <c r="J275" i="4"/>
  <c r="I276" i="4" s="1"/>
  <c r="L274" i="4"/>
  <c r="K275" i="4" s="1"/>
  <c r="H277" i="4"/>
  <c r="G278" i="4" s="1"/>
  <c r="Q272" i="4"/>
  <c r="R272" i="4" s="1"/>
  <c r="F278" i="4"/>
  <c r="E279" i="4" s="1"/>
  <c r="S271" i="4"/>
  <c r="T271" i="4" s="1"/>
  <c r="N273" i="4"/>
  <c r="M274" i="4" s="1"/>
  <c r="S272" i="4" l="1"/>
  <c r="T272" i="4" s="1"/>
  <c r="H278" i="4"/>
  <c r="G279" i="4" s="1"/>
  <c r="N274" i="4"/>
  <c r="M275" i="4" s="1"/>
  <c r="F279" i="4"/>
  <c r="E280" i="4" s="1"/>
  <c r="Q273" i="4"/>
  <c r="R273" i="4" s="1"/>
  <c r="L275" i="4"/>
  <c r="K276" i="4" s="1"/>
  <c r="O274" i="4"/>
  <c r="P274" i="4" s="1"/>
  <c r="U271" i="4"/>
  <c r="V271" i="4" s="1"/>
  <c r="J276" i="4"/>
  <c r="I277" i="4" s="1"/>
  <c r="O275" i="4" l="1"/>
  <c r="P275" i="4" s="1"/>
  <c r="U272" i="4"/>
  <c r="V272" i="4" s="1"/>
  <c r="L276" i="4"/>
  <c r="K277" i="4" s="1"/>
  <c r="Q274" i="4"/>
  <c r="R274" i="4" s="1"/>
  <c r="F280" i="4"/>
  <c r="E281" i="4" s="1"/>
  <c r="H279" i="4"/>
  <c r="G280" i="4" s="1"/>
  <c r="S273" i="4"/>
  <c r="T273" i="4" s="1"/>
  <c r="N275" i="4"/>
  <c r="M276" i="4" s="1"/>
  <c r="J277" i="4"/>
  <c r="I278" i="4" s="1"/>
  <c r="S274" i="4" l="1"/>
  <c r="T274" i="4" s="1"/>
  <c r="N276" i="4"/>
  <c r="M277" i="4" s="1"/>
  <c r="H280" i="4"/>
  <c r="G281" i="4" s="1"/>
  <c r="F281" i="4"/>
  <c r="E282" i="4" s="1"/>
  <c r="Q275" i="4"/>
  <c r="R275" i="4" s="1"/>
  <c r="U273" i="4"/>
  <c r="V273" i="4" s="1"/>
  <c r="O276" i="4"/>
  <c r="P276" i="4" s="1"/>
  <c r="J278" i="4"/>
  <c r="I279" i="4" s="1"/>
  <c r="L277" i="4"/>
  <c r="K278" i="4" s="1"/>
  <c r="J279" i="4" l="1"/>
  <c r="I280" i="4" s="1"/>
  <c r="Q276" i="4"/>
  <c r="R276" i="4" s="1"/>
  <c r="L278" i="4"/>
  <c r="K279" i="4" s="1"/>
  <c r="O277" i="4"/>
  <c r="P277" i="4" s="1"/>
  <c r="U274" i="4"/>
  <c r="V274" i="4" s="1"/>
  <c r="F282" i="4"/>
  <c r="E283" i="4" s="1"/>
  <c r="N277" i="4"/>
  <c r="M278" i="4" s="1"/>
  <c r="S275" i="4"/>
  <c r="T275" i="4" s="1"/>
  <c r="H281" i="4"/>
  <c r="G282" i="4" s="1"/>
  <c r="U275" i="4" l="1"/>
  <c r="V275" i="4" s="1"/>
  <c r="S276" i="4"/>
  <c r="T276" i="4" s="1"/>
  <c r="N278" i="4"/>
  <c r="M279" i="4" s="1"/>
  <c r="F283" i="4"/>
  <c r="E284" i="4" s="1"/>
  <c r="O278" i="4"/>
  <c r="P278" i="4" s="1"/>
  <c r="L279" i="4"/>
  <c r="K280" i="4" s="1"/>
  <c r="Q277" i="4"/>
  <c r="R277" i="4" s="1"/>
  <c r="H282" i="4"/>
  <c r="G283" i="4" s="1"/>
  <c r="J280" i="4"/>
  <c r="I281" i="4" s="1"/>
  <c r="H283" i="4" l="1"/>
  <c r="G284" i="4" s="1"/>
  <c r="O279" i="4"/>
  <c r="P279" i="4" s="1"/>
  <c r="J281" i="4"/>
  <c r="I282" i="4" s="1"/>
  <c r="Q278" i="4"/>
  <c r="R278" i="4" s="1"/>
  <c r="L280" i="4"/>
  <c r="K281" i="4" s="1"/>
  <c r="F284" i="4"/>
  <c r="E285" i="4" s="1"/>
  <c r="N279" i="4"/>
  <c r="M280" i="4" s="1"/>
  <c r="S277" i="4"/>
  <c r="T277" i="4" s="1"/>
  <c r="U276" i="4"/>
  <c r="V276" i="4" s="1"/>
  <c r="S278" i="4" l="1"/>
  <c r="T278" i="4" s="1"/>
  <c r="F285" i="4"/>
  <c r="E286" i="4" s="1"/>
  <c r="U277" i="4"/>
  <c r="V277" i="4" s="1"/>
  <c r="L281" i="4"/>
  <c r="K282" i="4" s="1"/>
  <c r="Q279" i="4"/>
  <c r="R279" i="4" s="1"/>
  <c r="O280" i="4"/>
  <c r="P280" i="4" s="1"/>
  <c r="H284" i="4"/>
  <c r="G285" i="4" s="1"/>
  <c r="J282" i="4"/>
  <c r="I283" i="4" s="1"/>
  <c r="N280" i="4"/>
  <c r="M281" i="4" s="1"/>
  <c r="H285" i="4" l="1"/>
  <c r="G286" i="4" s="1"/>
  <c r="Q280" i="4"/>
  <c r="R280" i="4" s="1"/>
  <c r="N281" i="4"/>
  <c r="M282" i="4" s="1"/>
  <c r="O281" i="4"/>
  <c r="P281" i="4" s="1"/>
  <c r="L282" i="4"/>
  <c r="K283" i="4" s="1"/>
  <c r="U278" i="4"/>
  <c r="V278" i="4" s="1"/>
  <c r="F286" i="4"/>
  <c r="E287" i="4" s="1"/>
  <c r="S279" i="4"/>
  <c r="T279" i="4" s="1"/>
  <c r="J283" i="4"/>
  <c r="I284" i="4" s="1"/>
  <c r="F287" i="4" l="1"/>
  <c r="E288" i="4" s="1"/>
  <c r="U279" i="4"/>
  <c r="V279" i="4" s="1"/>
  <c r="S280" i="4"/>
  <c r="T280" i="4" s="1"/>
  <c r="L283" i="4"/>
  <c r="K284" i="4" s="1"/>
  <c r="O282" i="4"/>
  <c r="P282" i="4" s="1"/>
  <c r="N282" i="4"/>
  <c r="M283" i="4" s="1"/>
  <c r="Q281" i="4"/>
  <c r="R281" i="4" s="1"/>
  <c r="H286" i="4"/>
  <c r="G287" i="4" s="1"/>
  <c r="J284" i="4"/>
  <c r="I285" i="4" s="1"/>
  <c r="H287" i="4" l="1"/>
  <c r="G288" i="4" s="1"/>
  <c r="O283" i="4"/>
  <c r="P283" i="4" s="1"/>
  <c r="J285" i="4"/>
  <c r="I286" i="4" s="1"/>
  <c r="Q282" i="4"/>
  <c r="R282" i="4" s="1"/>
  <c r="N283" i="4"/>
  <c r="M284" i="4" s="1"/>
  <c r="L284" i="4"/>
  <c r="K285" i="4" s="1"/>
  <c r="S281" i="4"/>
  <c r="T281" i="4" s="1"/>
  <c r="U280" i="4"/>
  <c r="V280" i="4" s="1"/>
  <c r="F288" i="4"/>
  <c r="E289" i="4" s="1"/>
  <c r="L285" i="4" l="1"/>
  <c r="K286" i="4" s="1"/>
  <c r="U281" i="4"/>
  <c r="V281" i="4" s="1"/>
  <c r="S282" i="4"/>
  <c r="T282" i="4" s="1"/>
  <c r="N284" i="4"/>
  <c r="M285" i="4" s="1"/>
  <c r="Q283" i="4"/>
  <c r="R283" i="4" s="1"/>
  <c r="J286" i="4"/>
  <c r="I287" i="4" s="1"/>
  <c r="O284" i="4"/>
  <c r="P284" i="4" s="1"/>
  <c r="H288" i="4"/>
  <c r="G289" i="4" s="1"/>
  <c r="F289" i="4"/>
  <c r="E290" i="4" s="1"/>
  <c r="Q284" i="4" l="1"/>
  <c r="R284" i="4" s="1"/>
  <c r="F290" i="4"/>
  <c r="E291" i="4" s="1"/>
  <c r="H289" i="4"/>
  <c r="G290" i="4" s="1"/>
  <c r="O285" i="4"/>
  <c r="P285" i="4" s="1"/>
  <c r="J287" i="4"/>
  <c r="I288" i="4" s="1"/>
  <c r="N285" i="4"/>
  <c r="M286" i="4" s="1"/>
  <c r="S283" i="4"/>
  <c r="T283" i="4" s="1"/>
  <c r="U282" i="4"/>
  <c r="V282" i="4" s="1"/>
  <c r="L286" i="4"/>
  <c r="K287" i="4" s="1"/>
  <c r="J288" i="4" l="1"/>
  <c r="I289" i="4" s="1"/>
  <c r="L287" i="4"/>
  <c r="K288" i="4" s="1"/>
  <c r="U283" i="4"/>
  <c r="V283" i="4" s="1"/>
  <c r="S284" i="4"/>
  <c r="T284" i="4" s="1"/>
  <c r="N286" i="4"/>
  <c r="M287" i="4" s="1"/>
  <c r="O286" i="4"/>
  <c r="P286" i="4" s="1"/>
  <c r="F291" i="4"/>
  <c r="E292" i="4" s="1"/>
  <c r="Q285" i="4"/>
  <c r="R285" i="4" s="1"/>
  <c r="H290" i="4"/>
  <c r="G291" i="4" s="1"/>
  <c r="Q286" i="4" l="1"/>
  <c r="R286" i="4" s="1"/>
  <c r="S285" i="4"/>
  <c r="T285" i="4" s="1"/>
  <c r="F292" i="4"/>
  <c r="E293" i="4" s="1"/>
  <c r="O287" i="4"/>
  <c r="P287" i="4" s="1"/>
  <c r="N287" i="4"/>
  <c r="M288" i="4" s="1"/>
  <c r="U284" i="4"/>
  <c r="V284" i="4" s="1"/>
  <c r="L288" i="4"/>
  <c r="K289" i="4" s="1"/>
  <c r="H291" i="4"/>
  <c r="G292" i="4" s="1"/>
  <c r="J289" i="4"/>
  <c r="I290" i="4" s="1"/>
  <c r="H292" i="4" l="1"/>
  <c r="G293" i="4" s="1"/>
  <c r="N288" i="4"/>
  <c r="M289" i="4" s="1"/>
  <c r="L289" i="4"/>
  <c r="K290" i="4" s="1"/>
  <c r="U285" i="4"/>
  <c r="V285" i="4" s="1"/>
  <c r="O288" i="4"/>
  <c r="P288" i="4" s="1"/>
  <c r="F293" i="4"/>
  <c r="E294" i="4" s="1"/>
  <c r="S286" i="4"/>
  <c r="T286" i="4" s="1"/>
  <c r="Q287" i="4"/>
  <c r="R287" i="4" s="1"/>
  <c r="J290" i="4"/>
  <c r="I291" i="4" s="1"/>
  <c r="F294" i="4" l="1"/>
  <c r="E295" i="4" s="1"/>
  <c r="U286" i="4"/>
  <c r="V286" i="4" s="1"/>
  <c r="J291" i="4"/>
  <c r="I292" i="4" s="1"/>
  <c r="S287" i="4"/>
  <c r="T287" i="4" s="1"/>
  <c r="O289" i="4"/>
  <c r="P289" i="4" s="1"/>
  <c r="L290" i="4"/>
  <c r="K291" i="4" s="1"/>
  <c r="N289" i="4"/>
  <c r="M290" i="4" s="1"/>
  <c r="Q288" i="4"/>
  <c r="R288" i="4" s="1"/>
  <c r="H293" i="4"/>
  <c r="G294" i="4" s="1"/>
  <c r="L291" i="4" l="1"/>
  <c r="K292" i="4" s="1"/>
  <c r="H294" i="4"/>
  <c r="G295" i="4" s="1"/>
  <c r="Q289" i="4"/>
  <c r="R289" i="4" s="1"/>
  <c r="N290" i="4"/>
  <c r="M291" i="4" s="1"/>
  <c r="O290" i="4"/>
  <c r="P290" i="4" s="1"/>
  <c r="S288" i="4"/>
  <c r="T288" i="4" s="1"/>
  <c r="U287" i="4"/>
  <c r="V287" i="4" s="1"/>
  <c r="J292" i="4"/>
  <c r="I293" i="4" s="1"/>
  <c r="F295" i="4"/>
  <c r="E296" i="4" s="1"/>
  <c r="F296" i="4" l="1"/>
  <c r="E297" i="4" s="1"/>
  <c r="U288" i="4"/>
  <c r="V288" i="4" s="1"/>
  <c r="H295" i="4"/>
  <c r="G296" i="4" s="1"/>
  <c r="J293" i="4"/>
  <c r="I294" i="4" s="1"/>
  <c r="S289" i="4"/>
  <c r="T289" i="4" s="1"/>
  <c r="O291" i="4"/>
  <c r="P291" i="4" s="1"/>
  <c r="N291" i="4"/>
  <c r="M292" i="4" s="1"/>
  <c r="Q290" i="4"/>
  <c r="R290" i="4" s="1"/>
  <c r="L292" i="4"/>
  <c r="K293" i="4" s="1"/>
  <c r="S290" i="4" l="1"/>
  <c r="T290" i="4" s="1"/>
  <c r="L293" i="4"/>
  <c r="K294" i="4" s="1"/>
  <c r="Q291" i="4"/>
  <c r="R291" i="4" s="1"/>
  <c r="O292" i="4"/>
  <c r="P292" i="4" s="1"/>
  <c r="J294" i="4"/>
  <c r="I295" i="4" s="1"/>
  <c r="U289" i="4"/>
  <c r="V289" i="4" s="1"/>
  <c r="F297" i="4"/>
  <c r="E298" i="4" s="1"/>
  <c r="H296" i="4"/>
  <c r="G297" i="4" s="1"/>
  <c r="N292" i="4"/>
  <c r="M293" i="4" s="1"/>
  <c r="N293" i="4" l="1"/>
  <c r="M294" i="4" s="1"/>
  <c r="O293" i="4"/>
  <c r="P293" i="4" s="1"/>
  <c r="H297" i="4"/>
  <c r="G298" i="4" s="1"/>
  <c r="F298" i="4"/>
  <c r="E299" i="4" s="1"/>
  <c r="U290" i="4"/>
  <c r="V290" i="4" s="1"/>
  <c r="J295" i="4"/>
  <c r="I296" i="4" s="1"/>
  <c r="L294" i="4"/>
  <c r="K295" i="4" s="1"/>
  <c r="S291" i="4"/>
  <c r="T291" i="4" s="1"/>
  <c r="Q292" i="4"/>
  <c r="R292" i="4" s="1"/>
  <c r="S292" i="4" l="1"/>
  <c r="T292" i="4" s="1"/>
  <c r="J296" i="4"/>
  <c r="I297" i="4" s="1"/>
  <c r="Q293" i="4"/>
  <c r="R293" i="4" s="1"/>
  <c r="L295" i="4"/>
  <c r="K296" i="4" s="1"/>
  <c r="U291" i="4"/>
  <c r="V291" i="4" s="1"/>
  <c r="F299" i="4"/>
  <c r="E300" i="4" s="1"/>
  <c r="O294" i="4"/>
  <c r="P294" i="4" s="1"/>
  <c r="N294" i="4"/>
  <c r="M295" i="4" s="1"/>
  <c r="H298" i="4"/>
  <c r="G299" i="4" s="1"/>
  <c r="F300" i="4" l="1"/>
  <c r="E301" i="4" s="1"/>
  <c r="N295" i="4"/>
  <c r="M296" i="4" s="1"/>
  <c r="O295" i="4"/>
  <c r="P295" i="4" s="1"/>
  <c r="U292" i="4"/>
  <c r="V292" i="4" s="1"/>
  <c r="L296" i="4"/>
  <c r="K297" i="4" s="1"/>
  <c r="J297" i="4"/>
  <c r="I298" i="4" s="1"/>
  <c r="S293" i="4"/>
  <c r="T293" i="4" s="1"/>
  <c r="H299" i="4"/>
  <c r="G300" i="4" s="1"/>
  <c r="Q294" i="4"/>
  <c r="R294" i="4" s="1"/>
  <c r="S294" i="4" l="1"/>
  <c r="T294" i="4" s="1"/>
  <c r="L297" i="4"/>
  <c r="K298" i="4" s="1"/>
  <c r="U293" i="4"/>
  <c r="V293" i="4" s="1"/>
  <c r="Q295" i="4"/>
  <c r="R295" i="4" s="1"/>
  <c r="F301" i="4"/>
  <c r="E302" i="4" s="1"/>
  <c r="J298" i="4"/>
  <c r="I299" i="4" s="1"/>
  <c r="O296" i="4"/>
  <c r="P296" i="4" s="1"/>
  <c r="H300" i="4"/>
  <c r="G301" i="4" s="1"/>
  <c r="N296" i="4"/>
  <c r="M297" i="4" s="1"/>
  <c r="F302" i="4" l="1"/>
  <c r="E303" i="4" s="1"/>
  <c r="N297" i="4"/>
  <c r="M298" i="4" s="1"/>
  <c r="H301" i="4"/>
  <c r="G302" i="4" s="1"/>
  <c r="O297" i="4"/>
  <c r="P297" i="4" s="1"/>
  <c r="J299" i="4"/>
  <c r="I300" i="4" s="1"/>
  <c r="Q296" i="4"/>
  <c r="R296" i="4" s="1"/>
  <c r="L298" i="4"/>
  <c r="K299" i="4" s="1"/>
  <c r="S295" i="4"/>
  <c r="T295" i="4" s="1"/>
  <c r="U294" i="4"/>
  <c r="V294" i="4" s="1"/>
  <c r="U295" i="4" l="1"/>
  <c r="V295" i="4" s="1"/>
  <c r="S296" i="4"/>
  <c r="T296" i="4" s="1"/>
  <c r="Q297" i="4"/>
  <c r="R297" i="4" s="1"/>
  <c r="L299" i="4"/>
  <c r="K300" i="4" s="1"/>
  <c r="J300" i="4"/>
  <c r="I301" i="4" s="1"/>
  <c r="O298" i="4"/>
  <c r="P298" i="4" s="1"/>
  <c r="N298" i="4"/>
  <c r="M299" i="4" s="1"/>
  <c r="F303" i="4"/>
  <c r="E304" i="4" s="1"/>
  <c r="H302" i="4"/>
  <c r="G303" i="4" s="1"/>
  <c r="L300" i="4" l="1"/>
  <c r="K301" i="4" s="1"/>
  <c r="H303" i="4"/>
  <c r="G304" i="4" s="1"/>
  <c r="F304" i="4"/>
  <c r="E305" i="4" s="1"/>
  <c r="N299" i="4"/>
  <c r="M300" i="4" s="1"/>
  <c r="O299" i="4"/>
  <c r="P299" i="4" s="1"/>
  <c r="J301" i="4"/>
  <c r="I302" i="4" s="1"/>
  <c r="Q298" i="4"/>
  <c r="R298" i="4" s="1"/>
  <c r="S297" i="4"/>
  <c r="T297" i="4" s="1"/>
  <c r="U296" i="4"/>
  <c r="V296" i="4" s="1"/>
  <c r="J302" i="4" l="1"/>
  <c r="I303" i="4" s="1"/>
  <c r="U297" i="4"/>
  <c r="V297" i="4" s="1"/>
  <c r="S298" i="4"/>
  <c r="T298" i="4" s="1"/>
  <c r="Q299" i="4"/>
  <c r="R299" i="4" s="1"/>
  <c r="O300" i="4"/>
  <c r="P300" i="4" s="1"/>
  <c r="N300" i="4"/>
  <c r="M301" i="4" s="1"/>
  <c r="H304" i="4"/>
  <c r="G305" i="4" s="1"/>
  <c r="L301" i="4"/>
  <c r="K302" i="4" s="1"/>
  <c r="F305" i="4"/>
  <c r="E306" i="4" s="1"/>
  <c r="L302" i="4" l="1"/>
  <c r="K303" i="4" s="1"/>
  <c r="N301" i="4"/>
  <c r="M302" i="4" s="1"/>
  <c r="O301" i="4"/>
  <c r="P301" i="4" s="1"/>
  <c r="Q300" i="4"/>
  <c r="R300" i="4" s="1"/>
  <c r="U298" i="4"/>
  <c r="V298" i="4" s="1"/>
  <c r="S299" i="4"/>
  <c r="T299" i="4" s="1"/>
  <c r="J303" i="4"/>
  <c r="I304" i="4" s="1"/>
  <c r="F306" i="4"/>
  <c r="E307" i="4" s="1"/>
  <c r="H305" i="4"/>
  <c r="G306" i="4" s="1"/>
  <c r="F307" i="4" l="1"/>
  <c r="E308" i="4" s="1"/>
  <c r="H306" i="4"/>
  <c r="G307" i="4" s="1"/>
  <c r="J304" i="4"/>
  <c r="I305" i="4" s="1"/>
  <c r="S300" i="4"/>
  <c r="T300" i="4" s="1"/>
  <c r="U299" i="4"/>
  <c r="V299" i="4" s="1"/>
  <c r="Q301" i="4"/>
  <c r="R301" i="4" s="1"/>
  <c r="N302" i="4"/>
  <c r="M303" i="4" s="1"/>
  <c r="L303" i="4"/>
  <c r="K304" i="4" s="1"/>
  <c r="O302" i="4"/>
  <c r="P302" i="4" s="1"/>
  <c r="O303" i="4" l="1"/>
  <c r="P303" i="4" s="1"/>
  <c r="Q302" i="4"/>
  <c r="R302" i="4" s="1"/>
  <c r="L304" i="4"/>
  <c r="K305" i="4" s="1"/>
  <c r="N303" i="4"/>
  <c r="M304" i="4" s="1"/>
  <c r="U300" i="4"/>
  <c r="V300" i="4" s="1"/>
  <c r="S301" i="4"/>
  <c r="T301" i="4" s="1"/>
  <c r="J305" i="4"/>
  <c r="I306" i="4" s="1"/>
  <c r="H307" i="4"/>
  <c r="G308" i="4" s="1"/>
  <c r="F308" i="4"/>
  <c r="E309" i="4" s="1"/>
  <c r="U301" i="4" l="1"/>
  <c r="V301" i="4" s="1"/>
  <c r="F309" i="4"/>
  <c r="E310" i="4" s="1"/>
  <c r="J306" i="4"/>
  <c r="I307" i="4" s="1"/>
  <c r="S302" i="4"/>
  <c r="T302" i="4" s="1"/>
  <c r="N304" i="4"/>
  <c r="M305" i="4" s="1"/>
  <c r="L305" i="4"/>
  <c r="K306" i="4" s="1"/>
  <c r="Q303" i="4"/>
  <c r="R303" i="4" s="1"/>
  <c r="O304" i="4"/>
  <c r="P304" i="4" s="1"/>
  <c r="H308" i="4"/>
  <c r="G309" i="4" s="1"/>
  <c r="Q304" i="4" l="1"/>
  <c r="R304" i="4" s="1"/>
  <c r="O305" i="4"/>
  <c r="P305" i="4" s="1"/>
  <c r="L306" i="4"/>
  <c r="K307" i="4" s="1"/>
  <c r="N305" i="4"/>
  <c r="M306" i="4" s="1"/>
  <c r="S303" i="4"/>
  <c r="T303" i="4" s="1"/>
  <c r="J307" i="4"/>
  <c r="I308" i="4" s="1"/>
  <c r="F310" i="4"/>
  <c r="E311" i="4" s="1"/>
  <c r="U302" i="4"/>
  <c r="V302" i="4" s="1"/>
  <c r="H309" i="4"/>
  <c r="G310" i="4" s="1"/>
  <c r="N306" i="4" l="1"/>
  <c r="M307" i="4" s="1"/>
  <c r="H310" i="4"/>
  <c r="G311" i="4" s="1"/>
  <c r="F311" i="4"/>
  <c r="E312" i="4" s="1"/>
  <c r="J308" i="4"/>
  <c r="I309" i="4" s="1"/>
  <c r="S304" i="4"/>
  <c r="T304" i="4" s="1"/>
  <c r="L307" i="4"/>
  <c r="K308" i="4" s="1"/>
  <c r="O306" i="4"/>
  <c r="P306" i="4" s="1"/>
  <c r="Q305" i="4"/>
  <c r="R305" i="4" s="1"/>
  <c r="U303" i="4"/>
  <c r="V303" i="4" s="1"/>
  <c r="O307" i="4" l="1"/>
  <c r="P307" i="4" s="1"/>
  <c r="Q306" i="4"/>
  <c r="R306" i="4" s="1"/>
  <c r="L308" i="4"/>
  <c r="K309" i="4" s="1"/>
  <c r="S305" i="4"/>
  <c r="T305" i="4" s="1"/>
  <c r="J309" i="4"/>
  <c r="I310" i="4" s="1"/>
  <c r="H311" i="4"/>
  <c r="G312" i="4" s="1"/>
  <c r="N307" i="4"/>
  <c r="M308" i="4" s="1"/>
  <c r="U304" i="4"/>
  <c r="V304" i="4" s="1"/>
  <c r="F312" i="4"/>
  <c r="E313" i="4" s="1"/>
  <c r="H312" i="4" l="1"/>
  <c r="G313" i="4" s="1"/>
  <c r="U305" i="4"/>
  <c r="V305" i="4" s="1"/>
  <c r="N308" i="4"/>
  <c r="M309" i="4" s="1"/>
  <c r="J310" i="4"/>
  <c r="I311" i="4" s="1"/>
  <c r="S306" i="4"/>
  <c r="T306" i="4" s="1"/>
  <c r="Q307" i="4"/>
  <c r="R307" i="4" s="1"/>
  <c r="O308" i="4"/>
  <c r="P308" i="4" s="1"/>
  <c r="L309" i="4"/>
  <c r="K310" i="4" s="1"/>
  <c r="F313" i="4"/>
  <c r="E314" i="4" s="1"/>
  <c r="O309" i="4" l="1"/>
  <c r="P309" i="4" s="1"/>
  <c r="F314" i="4"/>
  <c r="E315" i="4" s="1"/>
  <c r="L310" i="4"/>
  <c r="K311" i="4" s="1"/>
  <c r="Q308" i="4"/>
  <c r="R308" i="4" s="1"/>
  <c r="S307" i="4"/>
  <c r="T307" i="4" s="1"/>
  <c r="N309" i="4"/>
  <c r="M310" i="4" s="1"/>
  <c r="U306" i="4"/>
  <c r="V306" i="4" s="1"/>
  <c r="H313" i="4"/>
  <c r="G314" i="4" s="1"/>
  <c r="J311" i="4"/>
  <c r="I312" i="4" s="1"/>
  <c r="U307" i="4" l="1"/>
  <c r="V307" i="4" s="1"/>
  <c r="Q309" i="4"/>
  <c r="R309" i="4" s="1"/>
  <c r="J312" i="4"/>
  <c r="I313" i="4" s="1"/>
  <c r="H314" i="4"/>
  <c r="G315" i="4" s="1"/>
  <c r="N310" i="4"/>
  <c r="M311" i="4" s="1"/>
  <c r="S308" i="4"/>
  <c r="T308" i="4" s="1"/>
  <c r="L311" i="4"/>
  <c r="K312" i="4" s="1"/>
  <c r="F315" i="4"/>
  <c r="E316" i="4" s="1"/>
  <c r="O310" i="4"/>
  <c r="P310" i="4" s="1"/>
  <c r="O311" i="4" l="1"/>
  <c r="P311" i="4" s="1"/>
  <c r="N311" i="4"/>
  <c r="M312" i="4" s="1"/>
  <c r="L312" i="4"/>
  <c r="K313" i="4" s="1"/>
  <c r="S309" i="4"/>
  <c r="T309" i="4" s="1"/>
  <c r="H315" i="4"/>
  <c r="G316" i="4" s="1"/>
  <c r="J313" i="4"/>
  <c r="I314" i="4" s="1"/>
  <c r="U308" i="4"/>
  <c r="V308" i="4" s="1"/>
  <c r="F316" i="4"/>
  <c r="E317" i="4" s="1"/>
  <c r="Q310" i="4"/>
  <c r="R310" i="4" s="1"/>
  <c r="Q311" i="4" l="1"/>
  <c r="R311" i="4" s="1"/>
  <c r="U309" i="4"/>
  <c r="V309" i="4" s="1"/>
  <c r="S310" i="4"/>
  <c r="T310" i="4" s="1"/>
  <c r="F317" i="4"/>
  <c r="E318" i="4" s="1"/>
  <c r="J314" i="4"/>
  <c r="I315" i="4" s="1"/>
  <c r="L313" i="4"/>
  <c r="K314" i="4" s="1"/>
  <c r="N312" i="4"/>
  <c r="M313" i="4" s="1"/>
  <c r="O312" i="4"/>
  <c r="P312" i="4" s="1"/>
  <c r="H316" i="4"/>
  <c r="G317" i="4" s="1"/>
  <c r="L314" i="4" l="1"/>
  <c r="K315" i="4" s="1"/>
  <c r="O313" i="4"/>
  <c r="P313" i="4" s="1"/>
  <c r="N313" i="4"/>
  <c r="M314" i="4" s="1"/>
  <c r="J315" i="4"/>
  <c r="I316" i="4" s="1"/>
  <c r="F318" i="4"/>
  <c r="E319" i="4" s="1"/>
  <c r="S311" i="4"/>
  <c r="T311" i="4" s="1"/>
  <c r="U310" i="4"/>
  <c r="V310" i="4" s="1"/>
  <c r="Q312" i="4"/>
  <c r="R312" i="4" s="1"/>
  <c r="H317" i="4"/>
  <c r="G318" i="4" s="1"/>
  <c r="Q313" i="4" l="1"/>
  <c r="R313" i="4" s="1"/>
  <c r="S312" i="4"/>
  <c r="T312" i="4" s="1"/>
  <c r="O314" i="4"/>
  <c r="P314" i="4" s="1"/>
  <c r="U311" i="4"/>
  <c r="V311" i="4" s="1"/>
  <c r="F319" i="4"/>
  <c r="E320" i="4" s="1"/>
  <c r="J316" i="4"/>
  <c r="I317" i="4" s="1"/>
  <c r="N314" i="4"/>
  <c r="M315" i="4" s="1"/>
  <c r="L315" i="4"/>
  <c r="K316" i="4" s="1"/>
  <c r="H318" i="4"/>
  <c r="G319" i="4" s="1"/>
  <c r="N315" i="4" l="1"/>
  <c r="M316" i="4" s="1"/>
  <c r="H319" i="4"/>
  <c r="G320" i="4" s="1"/>
  <c r="L316" i="4"/>
  <c r="K317" i="4" s="1"/>
  <c r="J317" i="4"/>
  <c r="I318" i="4" s="1"/>
  <c r="F320" i="4"/>
  <c r="E321" i="4" s="1"/>
  <c r="U312" i="4"/>
  <c r="V312" i="4" s="1"/>
  <c r="O315" i="4"/>
  <c r="P315" i="4" s="1"/>
  <c r="S313" i="4"/>
  <c r="T313" i="4" s="1"/>
  <c r="Q314" i="4"/>
  <c r="R314" i="4" s="1"/>
  <c r="S314" i="4" l="1"/>
  <c r="T314" i="4" s="1"/>
  <c r="U313" i="4"/>
  <c r="V313" i="4" s="1"/>
  <c r="J318" i="4"/>
  <c r="I319" i="4" s="1"/>
  <c r="O316" i="4"/>
  <c r="P316" i="4" s="1"/>
  <c r="F321" i="4"/>
  <c r="E322" i="4" s="1"/>
  <c r="L317" i="4"/>
  <c r="K318" i="4" s="1"/>
  <c r="H320" i="4"/>
  <c r="G321" i="4" s="1"/>
  <c r="N316" i="4"/>
  <c r="M317" i="4" s="1"/>
  <c r="Q315" i="4"/>
  <c r="R315" i="4" s="1"/>
  <c r="L318" i="4" l="1"/>
  <c r="K319" i="4" s="1"/>
  <c r="N317" i="4"/>
  <c r="M318" i="4" s="1"/>
  <c r="H321" i="4"/>
  <c r="G322" i="4" s="1"/>
  <c r="F322" i="4"/>
  <c r="E323" i="4" s="1"/>
  <c r="O317" i="4"/>
  <c r="P317" i="4" s="1"/>
  <c r="J319" i="4"/>
  <c r="I320" i="4" s="1"/>
  <c r="U314" i="4"/>
  <c r="V314" i="4" s="1"/>
  <c r="S315" i="4"/>
  <c r="T315" i="4" s="1"/>
  <c r="Q316" i="4"/>
  <c r="R316" i="4" s="1"/>
  <c r="S316" i="4" l="1"/>
  <c r="T316" i="4" s="1"/>
  <c r="J320" i="4"/>
  <c r="I321" i="4" s="1"/>
  <c r="N318" i="4"/>
  <c r="M319" i="4" s="1"/>
  <c r="Q317" i="4"/>
  <c r="R317" i="4" s="1"/>
  <c r="U315" i="4"/>
  <c r="V315" i="4" s="1"/>
  <c r="O318" i="4"/>
  <c r="P318" i="4" s="1"/>
  <c r="F323" i="4"/>
  <c r="E324" i="4" s="1"/>
  <c r="L319" i="4"/>
  <c r="K320" i="4" s="1"/>
  <c r="H322" i="4"/>
  <c r="G323" i="4" s="1"/>
  <c r="U316" i="4" l="1"/>
  <c r="V316" i="4" s="1"/>
  <c r="L320" i="4"/>
  <c r="K321" i="4" s="1"/>
  <c r="F324" i="4"/>
  <c r="E325" i="4" s="1"/>
  <c r="O319" i="4"/>
  <c r="P319" i="4" s="1"/>
  <c r="Q318" i="4"/>
  <c r="R318" i="4" s="1"/>
  <c r="J321" i="4"/>
  <c r="I322" i="4" s="1"/>
  <c r="S317" i="4"/>
  <c r="T317" i="4" s="1"/>
  <c r="N319" i="4"/>
  <c r="M320" i="4" s="1"/>
  <c r="H323" i="4"/>
  <c r="G324" i="4" s="1"/>
  <c r="Q319" i="4" l="1"/>
  <c r="R319" i="4" s="1"/>
  <c r="H324" i="4"/>
  <c r="G325" i="4" s="1"/>
  <c r="N320" i="4"/>
  <c r="M321" i="4" s="1"/>
  <c r="S318" i="4"/>
  <c r="T318" i="4" s="1"/>
  <c r="J322" i="4"/>
  <c r="I323" i="4" s="1"/>
  <c r="O320" i="4"/>
  <c r="P320" i="4" s="1"/>
  <c r="L321" i="4"/>
  <c r="K322" i="4" s="1"/>
  <c r="U317" i="4"/>
  <c r="V317" i="4" s="1"/>
  <c r="F325" i="4"/>
  <c r="E326" i="4" s="1"/>
  <c r="U318" i="4" l="1"/>
  <c r="V318" i="4" s="1"/>
  <c r="J323" i="4"/>
  <c r="I324" i="4" s="1"/>
  <c r="L322" i="4"/>
  <c r="K323" i="4" s="1"/>
  <c r="O321" i="4"/>
  <c r="P321" i="4" s="1"/>
  <c r="S319" i="4"/>
  <c r="T319" i="4" s="1"/>
  <c r="N321" i="4"/>
  <c r="M322" i="4" s="1"/>
  <c r="Q320" i="4"/>
  <c r="R320" i="4" s="1"/>
  <c r="F326" i="4"/>
  <c r="E327" i="4" s="1"/>
  <c r="H325" i="4"/>
  <c r="G326" i="4" s="1"/>
  <c r="O322" i="4" l="1"/>
  <c r="P322" i="4" s="1"/>
  <c r="F327" i="4"/>
  <c r="E328" i="4" s="1"/>
  <c r="Q321" i="4"/>
  <c r="R321" i="4" s="1"/>
  <c r="N322" i="4"/>
  <c r="M323" i="4" s="1"/>
  <c r="S320" i="4"/>
  <c r="T320" i="4" s="1"/>
  <c r="L323" i="4"/>
  <c r="K324" i="4" s="1"/>
  <c r="J324" i="4"/>
  <c r="I325" i="4" s="1"/>
  <c r="U319" i="4"/>
  <c r="V319" i="4" s="1"/>
  <c r="H326" i="4"/>
  <c r="G327" i="4" s="1"/>
  <c r="U320" i="4" l="1"/>
  <c r="V320" i="4" s="1"/>
  <c r="S321" i="4"/>
  <c r="T321" i="4" s="1"/>
  <c r="J325" i="4"/>
  <c r="I326" i="4" s="1"/>
  <c r="L324" i="4"/>
  <c r="K325" i="4" s="1"/>
  <c r="N323" i="4"/>
  <c r="M324" i="4" s="1"/>
  <c r="Q322" i="4"/>
  <c r="R322" i="4" s="1"/>
  <c r="F328" i="4"/>
  <c r="E329" i="4" s="1"/>
  <c r="O323" i="4"/>
  <c r="P323" i="4" s="1"/>
  <c r="H327" i="4"/>
  <c r="G328" i="4" s="1"/>
  <c r="O324" i="4" l="1"/>
  <c r="P324" i="4" s="1"/>
  <c r="F329" i="4"/>
  <c r="E330" i="4" s="1"/>
  <c r="N324" i="4"/>
  <c r="M325" i="4" s="1"/>
  <c r="H328" i="4"/>
  <c r="G329" i="4" s="1"/>
  <c r="Q323" i="4"/>
  <c r="R323" i="4" s="1"/>
  <c r="L325" i="4"/>
  <c r="K326" i="4" s="1"/>
  <c r="S322" i="4"/>
  <c r="T322" i="4" s="1"/>
  <c r="U321" i="4"/>
  <c r="V321" i="4" s="1"/>
  <c r="J326" i="4"/>
  <c r="I327" i="4" s="1"/>
  <c r="L326" i="4" l="1"/>
  <c r="K327" i="4" s="1"/>
  <c r="U322" i="4"/>
  <c r="V322" i="4" s="1"/>
  <c r="S323" i="4"/>
  <c r="T323" i="4" s="1"/>
  <c r="Q324" i="4"/>
  <c r="R324" i="4" s="1"/>
  <c r="H329" i="4"/>
  <c r="G330" i="4" s="1"/>
  <c r="F330" i="4"/>
  <c r="E331" i="4" s="1"/>
  <c r="O325" i="4"/>
  <c r="P325" i="4" s="1"/>
  <c r="N325" i="4"/>
  <c r="M326" i="4" s="1"/>
  <c r="J327" i="4"/>
  <c r="I328" i="4" s="1"/>
  <c r="H330" i="4" l="1"/>
  <c r="G331" i="4" s="1"/>
  <c r="N326" i="4"/>
  <c r="M327" i="4" s="1"/>
  <c r="O326" i="4"/>
  <c r="P326" i="4" s="1"/>
  <c r="F331" i="4"/>
  <c r="E332" i="4" s="1"/>
  <c r="Q325" i="4"/>
  <c r="R325" i="4" s="1"/>
  <c r="U323" i="4"/>
  <c r="V323" i="4" s="1"/>
  <c r="S324" i="4"/>
  <c r="T324" i="4" s="1"/>
  <c r="J328" i="4"/>
  <c r="I329" i="4" s="1"/>
  <c r="L327" i="4"/>
  <c r="K328" i="4" s="1"/>
  <c r="U324" i="4" l="1"/>
  <c r="V324" i="4" s="1"/>
  <c r="L328" i="4"/>
  <c r="K329" i="4" s="1"/>
  <c r="S325" i="4"/>
  <c r="T325" i="4" s="1"/>
  <c r="Q326" i="4"/>
  <c r="R326" i="4" s="1"/>
  <c r="F332" i="4"/>
  <c r="E333" i="4" s="1"/>
  <c r="O327" i="4"/>
  <c r="P327" i="4" s="1"/>
  <c r="N327" i="4"/>
  <c r="M328" i="4" s="1"/>
  <c r="H331" i="4"/>
  <c r="G332" i="4" s="1"/>
  <c r="J329" i="4"/>
  <c r="I330" i="4" s="1"/>
  <c r="H332" i="4" l="1"/>
  <c r="G333" i="4" s="1"/>
  <c r="Q327" i="4"/>
  <c r="R327" i="4" s="1"/>
  <c r="N328" i="4"/>
  <c r="M329" i="4" s="1"/>
  <c r="O328" i="4"/>
  <c r="P328" i="4" s="1"/>
  <c r="F333" i="4"/>
  <c r="E334" i="4" s="1"/>
  <c r="L329" i="4"/>
  <c r="K330" i="4" s="1"/>
  <c r="U325" i="4"/>
  <c r="V325" i="4" s="1"/>
  <c r="J330" i="4"/>
  <c r="I331" i="4" s="1"/>
  <c r="S326" i="4"/>
  <c r="T326" i="4" s="1"/>
  <c r="L330" i="4" l="1"/>
  <c r="K331" i="4" s="1"/>
  <c r="J331" i="4"/>
  <c r="I332" i="4" s="1"/>
  <c r="F334" i="4"/>
  <c r="E335" i="4" s="1"/>
  <c r="O329" i="4"/>
  <c r="P329" i="4" s="1"/>
  <c r="N329" i="4"/>
  <c r="M330" i="4" s="1"/>
  <c r="Q328" i="4"/>
  <c r="R328" i="4" s="1"/>
  <c r="U326" i="4"/>
  <c r="V326" i="4" s="1"/>
  <c r="H333" i="4"/>
  <c r="G334" i="4" s="1"/>
  <c r="S327" i="4"/>
  <c r="T327" i="4" s="1"/>
  <c r="N330" i="4" l="1"/>
  <c r="M331" i="4" s="1"/>
  <c r="H334" i="4"/>
  <c r="G335" i="4" s="1"/>
  <c r="U327" i="4"/>
  <c r="V327" i="4" s="1"/>
  <c r="Q329" i="4"/>
  <c r="R329" i="4" s="1"/>
  <c r="O330" i="4"/>
  <c r="P330" i="4" s="1"/>
  <c r="J332" i="4"/>
  <c r="I333" i="4" s="1"/>
  <c r="L331" i="4"/>
  <c r="K332" i="4" s="1"/>
  <c r="S328" i="4"/>
  <c r="T328" i="4" s="1"/>
  <c r="F335" i="4"/>
  <c r="E336" i="4" s="1"/>
  <c r="O331" i="4" l="1"/>
  <c r="P331" i="4" s="1"/>
  <c r="F336" i="4"/>
  <c r="E337" i="4" s="1"/>
  <c r="L332" i="4"/>
  <c r="K333" i="4" s="1"/>
  <c r="J333" i="4"/>
  <c r="I334" i="4" s="1"/>
  <c r="Q330" i="4"/>
  <c r="R330" i="4" s="1"/>
  <c r="U328" i="4"/>
  <c r="V328" i="4" s="1"/>
  <c r="H335" i="4"/>
  <c r="G336" i="4" s="1"/>
  <c r="N331" i="4"/>
  <c r="M332" i="4" s="1"/>
  <c r="S329" i="4"/>
  <c r="T329" i="4" s="1"/>
  <c r="U329" i="4" l="1"/>
  <c r="V329" i="4" s="1"/>
  <c r="S330" i="4"/>
  <c r="T330" i="4" s="1"/>
  <c r="H336" i="4"/>
  <c r="G337" i="4" s="1"/>
  <c r="Q331" i="4"/>
  <c r="R331" i="4" s="1"/>
  <c r="J334" i="4"/>
  <c r="I335" i="4" s="1"/>
  <c r="L333" i="4"/>
  <c r="K334" i="4" s="1"/>
  <c r="F337" i="4"/>
  <c r="E338" i="4" s="1"/>
  <c r="O332" i="4"/>
  <c r="P332" i="4" s="1"/>
  <c r="N332" i="4"/>
  <c r="M333" i="4" s="1"/>
  <c r="O333" i="4" l="1"/>
  <c r="P333" i="4" s="1"/>
  <c r="F338" i="4"/>
  <c r="E339" i="4" s="1"/>
  <c r="L334" i="4"/>
  <c r="K335" i="4" s="1"/>
  <c r="J335" i="4"/>
  <c r="I336" i="4" s="1"/>
  <c r="Q332" i="4"/>
  <c r="R332" i="4" s="1"/>
  <c r="S331" i="4"/>
  <c r="T331" i="4" s="1"/>
  <c r="N333" i="4"/>
  <c r="M334" i="4" s="1"/>
  <c r="H337" i="4"/>
  <c r="G338" i="4" s="1"/>
  <c r="U330" i="4"/>
  <c r="V330" i="4" s="1"/>
  <c r="J336" i="4" l="1"/>
  <c r="I337" i="4" s="1"/>
  <c r="U331" i="4"/>
  <c r="V331" i="4" s="1"/>
  <c r="N334" i="4"/>
  <c r="M335" i="4" s="1"/>
  <c r="S332" i="4"/>
  <c r="T332" i="4" s="1"/>
  <c r="Q333" i="4"/>
  <c r="R333" i="4" s="1"/>
  <c r="L335" i="4"/>
  <c r="K336" i="4" s="1"/>
  <c r="F339" i="4"/>
  <c r="E340" i="4" s="1"/>
  <c r="O334" i="4"/>
  <c r="P334" i="4" s="1"/>
  <c r="H338" i="4"/>
  <c r="G339" i="4" s="1"/>
  <c r="Q334" i="4" l="1"/>
  <c r="R334" i="4" s="1"/>
  <c r="O335" i="4"/>
  <c r="P335" i="4" s="1"/>
  <c r="F340" i="4"/>
  <c r="E341" i="4" s="1"/>
  <c r="L336" i="4"/>
  <c r="K337" i="4" s="1"/>
  <c r="S333" i="4"/>
  <c r="T333" i="4" s="1"/>
  <c r="U332" i="4"/>
  <c r="V332" i="4" s="1"/>
  <c r="J337" i="4"/>
  <c r="I338" i="4" s="1"/>
  <c r="H339" i="4"/>
  <c r="G340" i="4" s="1"/>
  <c r="N335" i="4"/>
  <c r="M336" i="4" s="1"/>
  <c r="S334" i="4" l="1"/>
  <c r="T334" i="4" s="1"/>
  <c r="N336" i="4"/>
  <c r="M337" i="4" s="1"/>
  <c r="J338" i="4"/>
  <c r="I339" i="4" s="1"/>
  <c r="U333" i="4"/>
  <c r="V333" i="4" s="1"/>
  <c r="L337" i="4"/>
  <c r="K338" i="4" s="1"/>
  <c r="F341" i="4"/>
  <c r="E342" i="4" s="1"/>
  <c r="O336" i="4"/>
  <c r="P336" i="4" s="1"/>
  <c r="Q335" i="4"/>
  <c r="R335" i="4" s="1"/>
  <c r="H340" i="4"/>
  <c r="G341" i="4" s="1"/>
  <c r="U334" i="4" l="1"/>
  <c r="V334" i="4" s="1"/>
  <c r="O337" i="4"/>
  <c r="P337" i="4" s="1"/>
  <c r="F342" i="4"/>
  <c r="E343" i="4" s="1"/>
  <c r="L338" i="4"/>
  <c r="K339" i="4" s="1"/>
  <c r="J339" i="4"/>
  <c r="I340" i="4" s="1"/>
  <c r="N337" i="4"/>
  <c r="M338" i="4" s="1"/>
  <c r="S335" i="4"/>
  <c r="T335" i="4" s="1"/>
  <c r="H341" i="4"/>
  <c r="G342" i="4" s="1"/>
  <c r="Q336" i="4"/>
  <c r="R336" i="4" s="1"/>
  <c r="J340" i="4" l="1"/>
  <c r="I341" i="4" s="1"/>
  <c r="H342" i="4"/>
  <c r="G343" i="4" s="1"/>
  <c r="S336" i="4"/>
  <c r="T336" i="4" s="1"/>
  <c r="N338" i="4"/>
  <c r="M339" i="4" s="1"/>
  <c r="L339" i="4"/>
  <c r="K340" i="4" s="1"/>
  <c r="O338" i="4"/>
  <c r="P338" i="4" s="1"/>
  <c r="U335" i="4"/>
  <c r="V335" i="4" s="1"/>
  <c r="Q337" i="4"/>
  <c r="R337" i="4" s="1"/>
  <c r="F343" i="4"/>
  <c r="E344" i="4" s="1"/>
  <c r="U336" i="4" l="1"/>
  <c r="V336" i="4" s="1"/>
  <c r="F344" i="4"/>
  <c r="E345" i="4" s="1"/>
  <c r="L340" i="4"/>
  <c r="K341" i="4" s="1"/>
  <c r="N339" i="4"/>
  <c r="M340" i="4" s="1"/>
  <c r="S337" i="4"/>
  <c r="T337" i="4" s="1"/>
  <c r="H343" i="4"/>
  <c r="G344" i="4" s="1"/>
  <c r="J341" i="4"/>
  <c r="I342" i="4" s="1"/>
  <c r="O339" i="4"/>
  <c r="P339" i="4" s="1"/>
  <c r="Q338" i="4"/>
  <c r="R338" i="4" s="1"/>
  <c r="S338" i="4" l="1"/>
  <c r="T338" i="4" s="1"/>
  <c r="O340" i="4"/>
  <c r="P340" i="4" s="1"/>
  <c r="H344" i="4"/>
  <c r="G345" i="4" s="1"/>
  <c r="N340" i="4"/>
  <c r="M341" i="4" s="1"/>
  <c r="L341" i="4"/>
  <c r="K342" i="4" s="1"/>
  <c r="F345" i="4"/>
  <c r="E346" i="4" s="1"/>
  <c r="J342" i="4"/>
  <c r="I343" i="4" s="1"/>
  <c r="U337" i="4"/>
  <c r="V337" i="4" s="1"/>
  <c r="Q339" i="4"/>
  <c r="R339" i="4" s="1"/>
  <c r="U338" i="4" l="1"/>
  <c r="V338" i="4" s="1"/>
  <c r="Q340" i="4"/>
  <c r="R340" i="4" s="1"/>
  <c r="J343" i="4"/>
  <c r="I344" i="4" s="1"/>
  <c r="L342" i="4"/>
  <c r="K343" i="4" s="1"/>
  <c r="N341" i="4"/>
  <c r="M342" i="4" s="1"/>
  <c r="O341" i="4"/>
  <c r="P341" i="4" s="1"/>
  <c r="H345" i="4"/>
  <c r="G346" i="4" s="1"/>
  <c r="S339" i="4"/>
  <c r="T339" i="4" s="1"/>
  <c r="F346" i="4"/>
  <c r="E347" i="4" s="1"/>
  <c r="H346" i="4" l="1"/>
  <c r="G347" i="4" s="1"/>
  <c r="S340" i="4"/>
  <c r="T340" i="4" s="1"/>
  <c r="N342" i="4"/>
  <c r="M343" i="4" s="1"/>
  <c r="L343" i="4"/>
  <c r="K344" i="4" s="1"/>
  <c r="J344" i="4"/>
  <c r="I345" i="4" s="1"/>
  <c r="Q341" i="4"/>
  <c r="R341" i="4" s="1"/>
  <c r="U339" i="4"/>
  <c r="V339" i="4" s="1"/>
  <c r="O342" i="4"/>
  <c r="P342" i="4" s="1"/>
  <c r="F347" i="4"/>
  <c r="E348" i="4" s="1"/>
  <c r="Q342" i="4" l="1"/>
  <c r="R342" i="4" s="1"/>
  <c r="F348" i="4"/>
  <c r="E349" i="4" s="1"/>
  <c r="U340" i="4"/>
  <c r="V340" i="4" s="1"/>
  <c r="J345" i="4"/>
  <c r="I346" i="4" s="1"/>
  <c r="L344" i="4"/>
  <c r="K345" i="4" s="1"/>
  <c r="N343" i="4"/>
  <c r="M344" i="4" s="1"/>
  <c r="S341" i="4"/>
  <c r="T341" i="4" s="1"/>
  <c r="H347" i="4"/>
  <c r="G348" i="4" s="1"/>
  <c r="O343" i="4"/>
  <c r="P343" i="4" s="1"/>
  <c r="N344" i="4" l="1"/>
  <c r="M345" i="4" s="1"/>
  <c r="O344" i="4"/>
  <c r="P344" i="4" s="1"/>
  <c r="H348" i="4"/>
  <c r="G349" i="4" s="1"/>
  <c r="S342" i="4"/>
  <c r="T342" i="4" s="1"/>
  <c r="L345" i="4"/>
  <c r="K346" i="4" s="1"/>
  <c r="J346" i="4"/>
  <c r="I347" i="4" s="1"/>
  <c r="U341" i="4"/>
  <c r="V341" i="4" s="1"/>
  <c r="F349" i="4"/>
  <c r="E350" i="4" s="1"/>
  <c r="Q343" i="4"/>
  <c r="R343" i="4" s="1"/>
  <c r="F350" i="4" l="1"/>
  <c r="E351" i="4" s="1"/>
  <c r="U342" i="4"/>
  <c r="V342" i="4" s="1"/>
  <c r="J347" i="4"/>
  <c r="I348" i="4" s="1"/>
  <c r="L346" i="4"/>
  <c r="K347" i="4" s="1"/>
  <c r="S343" i="4"/>
  <c r="T343" i="4" s="1"/>
  <c r="H349" i="4"/>
  <c r="G350" i="4" s="1"/>
  <c r="O345" i="4"/>
  <c r="P345" i="4" s="1"/>
  <c r="N345" i="4"/>
  <c r="M346" i="4" s="1"/>
  <c r="Q344" i="4"/>
  <c r="R344" i="4" s="1"/>
  <c r="H350" i="4" l="1"/>
  <c r="G351" i="4" s="1"/>
  <c r="Q345" i="4"/>
  <c r="R345" i="4" s="1"/>
  <c r="N346" i="4"/>
  <c r="M347" i="4" s="1"/>
  <c r="F351" i="4"/>
  <c r="E352" i="4" s="1"/>
  <c r="S344" i="4"/>
  <c r="T344" i="4" s="1"/>
  <c r="L347" i="4"/>
  <c r="K348" i="4" s="1"/>
  <c r="U343" i="4"/>
  <c r="V343" i="4" s="1"/>
  <c r="O346" i="4"/>
  <c r="P346" i="4" s="1"/>
  <c r="J348" i="4"/>
  <c r="I349" i="4" s="1"/>
  <c r="O347" i="4" l="1"/>
  <c r="P347" i="4" s="1"/>
  <c r="J349" i="4"/>
  <c r="I350" i="4" s="1"/>
  <c r="L348" i="4"/>
  <c r="K349" i="4" s="1"/>
  <c r="S345" i="4"/>
  <c r="T345" i="4" s="1"/>
  <c r="F352" i="4"/>
  <c r="E353" i="4" s="1"/>
  <c r="H351" i="4"/>
  <c r="G352" i="4" s="1"/>
  <c r="N347" i="4"/>
  <c r="M348" i="4" s="1"/>
  <c r="Q346" i="4"/>
  <c r="R346" i="4" s="1"/>
  <c r="U344" i="4"/>
  <c r="V344" i="4" s="1"/>
  <c r="Q347" i="4" l="1"/>
  <c r="R347" i="4" s="1"/>
  <c r="N348" i="4"/>
  <c r="M349" i="4" s="1"/>
  <c r="H352" i="4"/>
  <c r="G353" i="4" s="1"/>
  <c r="J350" i="4"/>
  <c r="I351" i="4" s="1"/>
  <c r="U345" i="4"/>
  <c r="V345" i="4" s="1"/>
  <c r="S346" i="4"/>
  <c r="T346" i="4" s="1"/>
  <c r="F353" i="4"/>
  <c r="E354" i="4" s="1"/>
  <c r="L349" i="4"/>
  <c r="K350" i="4" s="1"/>
  <c r="O348" i="4"/>
  <c r="P348" i="4" s="1"/>
  <c r="F354" i="4" l="1"/>
  <c r="E355" i="4" s="1"/>
  <c r="S347" i="4"/>
  <c r="T347" i="4" s="1"/>
  <c r="O349" i="4"/>
  <c r="P349" i="4" s="1"/>
  <c r="L350" i="4"/>
  <c r="K351" i="4" s="1"/>
  <c r="H353" i="4"/>
  <c r="G354" i="4" s="1"/>
  <c r="U346" i="4"/>
  <c r="V346" i="4" s="1"/>
  <c r="J351" i="4"/>
  <c r="I352" i="4" s="1"/>
  <c r="Q348" i="4"/>
  <c r="R348" i="4" s="1"/>
  <c r="N349" i="4"/>
  <c r="M350" i="4" s="1"/>
  <c r="U347" i="4" l="1"/>
  <c r="V347" i="4" s="1"/>
  <c r="H354" i="4"/>
  <c r="G355" i="4" s="1"/>
  <c r="L351" i="4"/>
  <c r="K352" i="4" s="1"/>
  <c r="S348" i="4"/>
  <c r="T348" i="4" s="1"/>
  <c r="N350" i="4"/>
  <c r="M351" i="4" s="1"/>
  <c r="O350" i="4"/>
  <c r="P350" i="4" s="1"/>
  <c r="F355" i="4"/>
  <c r="E356" i="4" s="1"/>
  <c r="Q349" i="4"/>
  <c r="R349" i="4" s="1"/>
  <c r="J352" i="4"/>
  <c r="I353" i="4" s="1"/>
  <c r="N351" i="4" l="1"/>
  <c r="M352" i="4" s="1"/>
  <c r="F356" i="4"/>
  <c r="E357" i="4" s="1"/>
  <c r="O351" i="4"/>
  <c r="P351" i="4" s="1"/>
  <c r="S349" i="4"/>
  <c r="T349" i="4" s="1"/>
  <c r="L352" i="4"/>
  <c r="K353" i="4" s="1"/>
  <c r="H355" i="4"/>
  <c r="G356" i="4" s="1"/>
  <c r="J353" i="4"/>
  <c r="I354" i="4" s="1"/>
  <c r="U348" i="4"/>
  <c r="V348" i="4" s="1"/>
  <c r="Q350" i="4"/>
  <c r="R350" i="4" s="1"/>
  <c r="S350" i="4" l="1"/>
  <c r="T350" i="4" s="1"/>
  <c r="F357" i="4"/>
  <c r="E358" i="4" s="1"/>
  <c r="Q351" i="4"/>
  <c r="R351" i="4" s="1"/>
  <c r="U349" i="4"/>
  <c r="V349" i="4" s="1"/>
  <c r="L353" i="4"/>
  <c r="K354" i="4" s="1"/>
  <c r="O352" i="4"/>
  <c r="P352" i="4" s="1"/>
  <c r="H356" i="4"/>
  <c r="G357" i="4" s="1"/>
  <c r="J354" i="4"/>
  <c r="I355" i="4" s="1"/>
  <c r="N352" i="4"/>
  <c r="M353" i="4" s="1"/>
  <c r="N353" i="4" l="1"/>
  <c r="M354" i="4" s="1"/>
  <c r="J355" i="4"/>
  <c r="I356" i="4" s="1"/>
  <c r="O353" i="4"/>
  <c r="P353" i="4" s="1"/>
  <c r="U350" i="4"/>
  <c r="V350" i="4" s="1"/>
  <c r="Q352" i="4"/>
  <c r="R352" i="4" s="1"/>
  <c r="F358" i="4"/>
  <c r="E359" i="4" s="1"/>
  <c r="L354" i="4"/>
  <c r="K355" i="4" s="1"/>
  <c r="H357" i="4"/>
  <c r="G358" i="4" s="1"/>
  <c r="S351" i="4"/>
  <c r="T351" i="4" s="1"/>
  <c r="Q353" i="4" l="1"/>
  <c r="R353" i="4" s="1"/>
  <c r="L355" i="4"/>
  <c r="K356" i="4" s="1"/>
  <c r="F359" i="4"/>
  <c r="E360" i="4" s="1"/>
  <c r="U351" i="4"/>
  <c r="V351" i="4" s="1"/>
  <c r="J356" i="4"/>
  <c r="I357" i="4" s="1"/>
  <c r="N354" i="4"/>
  <c r="M355" i="4" s="1"/>
  <c r="O354" i="4"/>
  <c r="P354" i="4" s="1"/>
  <c r="H358" i="4"/>
  <c r="G359" i="4" s="1"/>
  <c r="S352" i="4"/>
  <c r="T352" i="4" s="1"/>
  <c r="N355" i="4" l="1"/>
  <c r="M356" i="4" s="1"/>
  <c r="S353" i="4"/>
  <c r="T353" i="4" s="1"/>
  <c r="H359" i="4"/>
  <c r="G360" i="4" s="1"/>
  <c r="O355" i="4"/>
  <c r="P355" i="4" s="1"/>
  <c r="J357" i="4"/>
  <c r="I358" i="4" s="1"/>
  <c r="U352" i="4"/>
  <c r="V352" i="4" s="1"/>
  <c r="L356" i="4"/>
  <c r="K357" i="4" s="1"/>
  <c r="Q354" i="4"/>
  <c r="R354" i="4" s="1"/>
  <c r="F360" i="4"/>
  <c r="E361" i="4" s="1"/>
  <c r="F361" i="4" l="1"/>
  <c r="E362" i="4" s="1"/>
  <c r="L357" i="4"/>
  <c r="K358" i="4" s="1"/>
  <c r="U353" i="4"/>
  <c r="V353" i="4" s="1"/>
  <c r="O356" i="4"/>
  <c r="P356" i="4" s="1"/>
  <c r="H360" i="4"/>
  <c r="G361" i="4" s="1"/>
  <c r="S354" i="4"/>
  <c r="T354" i="4" s="1"/>
  <c r="N356" i="4"/>
  <c r="M357" i="4" s="1"/>
  <c r="J358" i="4"/>
  <c r="I359" i="4" s="1"/>
  <c r="Q355" i="4"/>
  <c r="R355" i="4" s="1"/>
  <c r="N357" i="4" l="1"/>
  <c r="M358" i="4" s="1"/>
  <c r="J359" i="4"/>
  <c r="I360" i="4" s="1"/>
  <c r="S355" i="4"/>
  <c r="T355" i="4" s="1"/>
  <c r="O357" i="4"/>
  <c r="P357" i="4" s="1"/>
  <c r="U354" i="4"/>
  <c r="V354" i="4" s="1"/>
  <c r="L358" i="4"/>
  <c r="K359" i="4" s="1"/>
  <c r="F362" i="4"/>
  <c r="E363" i="4" s="1"/>
  <c r="H361" i="4"/>
  <c r="G362" i="4" s="1"/>
  <c r="Q356" i="4"/>
  <c r="R356" i="4" s="1"/>
  <c r="Q357" i="4" l="1"/>
  <c r="R357" i="4" s="1"/>
  <c r="F363" i="4"/>
  <c r="E364" i="4" s="1"/>
  <c r="L359" i="4"/>
  <c r="K360" i="4" s="1"/>
  <c r="U355" i="4"/>
  <c r="V355" i="4" s="1"/>
  <c r="O358" i="4"/>
  <c r="P358" i="4" s="1"/>
  <c r="S356" i="4"/>
  <c r="T356" i="4" s="1"/>
  <c r="J360" i="4"/>
  <c r="I361" i="4" s="1"/>
  <c r="N358" i="4"/>
  <c r="M359" i="4" s="1"/>
  <c r="H362" i="4"/>
  <c r="G363" i="4" s="1"/>
  <c r="H363" i="4" l="1"/>
  <c r="G364" i="4" s="1"/>
  <c r="J361" i="4"/>
  <c r="I362" i="4" s="1"/>
  <c r="S357" i="4"/>
  <c r="T357" i="4" s="1"/>
  <c r="O359" i="4"/>
  <c r="P359" i="4" s="1"/>
  <c r="U356" i="4"/>
  <c r="V356" i="4" s="1"/>
  <c r="L360" i="4"/>
  <c r="K361" i="4" s="1"/>
  <c r="F364" i="4"/>
  <c r="E365" i="4" s="1"/>
  <c r="Q358" i="4"/>
  <c r="R358" i="4" s="1"/>
  <c r="N359" i="4"/>
  <c r="M360" i="4" s="1"/>
  <c r="N360" i="4" l="1"/>
  <c r="M361" i="4" s="1"/>
  <c r="Q359" i="4"/>
  <c r="R359" i="4" s="1"/>
  <c r="L361" i="4"/>
  <c r="K362" i="4" s="1"/>
  <c r="U357" i="4"/>
  <c r="V357" i="4" s="1"/>
  <c r="O360" i="4"/>
  <c r="P360" i="4" s="1"/>
  <c r="S358" i="4"/>
  <c r="T358" i="4" s="1"/>
  <c r="J362" i="4"/>
  <c r="I363" i="4" s="1"/>
  <c r="F365" i="4"/>
  <c r="E366" i="4" s="1"/>
  <c r="H364" i="4"/>
  <c r="G365" i="4" s="1"/>
  <c r="O361" i="4" l="1"/>
  <c r="P361" i="4" s="1"/>
  <c r="F366" i="4"/>
  <c r="E367" i="4" s="1"/>
  <c r="U358" i="4"/>
  <c r="V358" i="4" s="1"/>
  <c r="Q360" i="4"/>
  <c r="R360" i="4" s="1"/>
  <c r="H365" i="4"/>
  <c r="G366" i="4" s="1"/>
  <c r="S359" i="4"/>
  <c r="T359" i="4" s="1"/>
  <c r="J363" i="4"/>
  <c r="I364" i="4" s="1"/>
  <c r="N361" i="4"/>
  <c r="M362" i="4" s="1"/>
  <c r="L362" i="4"/>
  <c r="K363" i="4" s="1"/>
  <c r="L363" i="4" l="1"/>
  <c r="K364" i="4" s="1"/>
  <c r="S360" i="4"/>
  <c r="T360" i="4" s="1"/>
  <c r="Q361" i="4"/>
  <c r="R361" i="4" s="1"/>
  <c r="J364" i="4"/>
  <c r="I365" i="4" s="1"/>
  <c r="H366" i="4"/>
  <c r="G367" i="4" s="1"/>
  <c r="U359" i="4"/>
  <c r="V359" i="4" s="1"/>
  <c r="O362" i="4"/>
  <c r="P362" i="4" s="1"/>
  <c r="F367" i="4"/>
  <c r="E368" i="4" s="1"/>
  <c r="N362" i="4"/>
  <c r="M363" i="4" s="1"/>
  <c r="F368" i="4" l="1"/>
  <c r="E369" i="4" s="1"/>
  <c r="O363" i="4"/>
  <c r="P363" i="4" s="1"/>
  <c r="U360" i="4"/>
  <c r="V360" i="4" s="1"/>
  <c r="H367" i="4"/>
  <c r="G368" i="4" s="1"/>
  <c r="J365" i="4"/>
  <c r="I366" i="4" s="1"/>
  <c r="S361" i="4"/>
  <c r="T361" i="4" s="1"/>
  <c r="L364" i="4"/>
  <c r="K365" i="4" s="1"/>
  <c r="N363" i="4"/>
  <c r="M364" i="4" s="1"/>
  <c r="Q362" i="4"/>
  <c r="R362" i="4" s="1"/>
  <c r="N364" i="4" l="1"/>
  <c r="M365" i="4" s="1"/>
  <c r="S362" i="4"/>
  <c r="T362" i="4" s="1"/>
  <c r="J366" i="4"/>
  <c r="I367" i="4" s="1"/>
  <c r="H368" i="4"/>
  <c r="G369" i="4" s="1"/>
  <c r="U361" i="4"/>
  <c r="V361" i="4" s="1"/>
  <c r="O364" i="4"/>
  <c r="P364" i="4" s="1"/>
  <c r="F369" i="4"/>
  <c r="E370" i="4" s="1"/>
  <c r="Q363" i="4"/>
  <c r="R363" i="4" s="1"/>
  <c r="L365" i="4"/>
  <c r="K366" i="4" s="1"/>
  <c r="F370" i="4" l="1"/>
  <c r="E371" i="4" s="1"/>
  <c r="U362" i="4"/>
  <c r="V362" i="4" s="1"/>
  <c r="H369" i="4"/>
  <c r="G370" i="4" s="1"/>
  <c r="S363" i="4"/>
  <c r="T363" i="4" s="1"/>
  <c r="J367" i="4"/>
  <c r="I368" i="4" s="1"/>
  <c r="Q364" i="4"/>
  <c r="R364" i="4" s="1"/>
  <c r="O365" i="4"/>
  <c r="P365" i="4" s="1"/>
  <c r="N365" i="4"/>
  <c r="M366" i="4" s="1"/>
  <c r="L366" i="4"/>
  <c r="K367" i="4" s="1"/>
  <c r="J368" i="4" l="1"/>
  <c r="I369" i="4" s="1"/>
  <c r="O366" i="4"/>
  <c r="P366" i="4" s="1"/>
  <c r="Q365" i="4"/>
  <c r="R365" i="4" s="1"/>
  <c r="S364" i="4"/>
  <c r="T364" i="4" s="1"/>
  <c r="H370" i="4"/>
  <c r="G371" i="4" s="1"/>
  <c r="U363" i="4"/>
  <c r="V363" i="4" s="1"/>
  <c r="L367" i="4"/>
  <c r="K368" i="4" s="1"/>
  <c r="F371" i="4"/>
  <c r="E372" i="4" s="1"/>
  <c r="N366" i="4"/>
  <c r="M367" i="4" s="1"/>
  <c r="F372" i="4" l="1"/>
  <c r="E373" i="4" s="1"/>
  <c r="S365" i="4"/>
  <c r="T365" i="4" s="1"/>
  <c r="N367" i="4"/>
  <c r="M368" i="4" s="1"/>
  <c r="L368" i="4"/>
  <c r="K369" i="4" s="1"/>
  <c r="U364" i="4"/>
  <c r="V364" i="4" s="1"/>
  <c r="H371" i="4"/>
  <c r="G372" i="4" s="1"/>
  <c r="Q366" i="4"/>
  <c r="R366" i="4" s="1"/>
  <c r="O367" i="4"/>
  <c r="P367" i="4" s="1"/>
  <c r="J369" i="4"/>
  <c r="I370" i="4" s="1"/>
  <c r="H372" i="4" l="1"/>
  <c r="G373" i="4" s="1"/>
  <c r="O368" i="4"/>
  <c r="P368" i="4" s="1"/>
  <c r="Q367" i="4"/>
  <c r="R367" i="4" s="1"/>
  <c r="U365" i="4"/>
  <c r="V365" i="4" s="1"/>
  <c r="L369" i="4"/>
  <c r="K370" i="4" s="1"/>
  <c r="S366" i="4"/>
  <c r="T366" i="4" s="1"/>
  <c r="J370" i="4"/>
  <c r="I371" i="4" s="1"/>
  <c r="N368" i="4"/>
  <c r="M369" i="4" s="1"/>
  <c r="F373" i="4"/>
  <c r="E374" i="4" s="1"/>
  <c r="S367" i="4" l="1"/>
  <c r="T367" i="4" s="1"/>
  <c r="F374" i="4"/>
  <c r="E375" i="4" s="1"/>
  <c r="J371" i="4"/>
  <c r="I372" i="4" s="1"/>
  <c r="L370" i="4"/>
  <c r="K371" i="4" s="1"/>
  <c r="U366" i="4"/>
  <c r="V366" i="4" s="1"/>
  <c r="Q368" i="4"/>
  <c r="R368" i="4" s="1"/>
  <c r="O369" i="4"/>
  <c r="P369" i="4" s="1"/>
  <c r="H373" i="4"/>
  <c r="G374" i="4" s="1"/>
  <c r="N369" i="4"/>
  <c r="M370" i="4" s="1"/>
  <c r="U367" i="4" l="1"/>
  <c r="V367" i="4" s="1"/>
  <c r="N370" i="4"/>
  <c r="M371" i="4" s="1"/>
  <c r="O370" i="4"/>
  <c r="P370" i="4" s="1"/>
  <c r="L371" i="4"/>
  <c r="K372" i="4" s="1"/>
  <c r="J372" i="4"/>
  <c r="I373" i="4" s="1"/>
  <c r="Q369" i="4"/>
  <c r="R369" i="4" s="1"/>
  <c r="S368" i="4"/>
  <c r="T368" i="4" s="1"/>
  <c r="F375" i="4"/>
  <c r="E376" i="4" s="1"/>
  <c r="H374" i="4"/>
  <c r="G375" i="4" s="1"/>
  <c r="S369" i="4" l="1"/>
  <c r="T369" i="4" s="1"/>
  <c r="H375" i="4"/>
  <c r="G376" i="4" s="1"/>
  <c r="F376" i="4"/>
  <c r="E377" i="4" s="1"/>
  <c r="Q370" i="4"/>
  <c r="R370" i="4" s="1"/>
  <c r="J373" i="4"/>
  <c r="I374" i="4" s="1"/>
  <c r="L372" i="4"/>
  <c r="K373" i="4" s="1"/>
  <c r="U368" i="4"/>
  <c r="V368" i="4" s="1"/>
  <c r="N371" i="4"/>
  <c r="M372" i="4" s="1"/>
  <c r="O371" i="4"/>
  <c r="P371" i="4" s="1"/>
  <c r="J374" i="4" l="1"/>
  <c r="I375" i="4" s="1"/>
  <c r="O372" i="4"/>
  <c r="P372" i="4" s="1"/>
  <c r="N372" i="4"/>
  <c r="M373" i="4" s="1"/>
  <c r="U369" i="4"/>
  <c r="V369" i="4" s="1"/>
  <c r="L373" i="4"/>
  <c r="K374" i="4" s="1"/>
  <c r="Q371" i="4"/>
  <c r="R371" i="4" s="1"/>
  <c r="H376" i="4"/>
  <c r="G377" i="4" s="1"/>
  <c r="S370" i="4"/>
  <c r="T370" i="4" s="1"/>
  <c r="F377" i="4"/>
  <c r="E378" i="4" s="1"/>
  <c r="L374" i="4" l="1"/>
  <c r="K375" i="4" s="1"/>
  <c r="S371" i="4"/>
  <c r="T371" i="4" s="1"/>
  <c r="Q372" i="4"/>
  <c r="R372" i="4" s="1"/>
  <c r="U370" i="4"/>
  <c r="V370" i="4" s="1"/>
  <c r="F378" i="4"/>
  <c r="E379" i="4" s="1"/>
  <c r="N373" i="4"/>
  <c r="M374" i="4" s="1"/>
  <c r="H377" i="4"/>
  <c r="G378" i="4" s="1"/>
  <c r="J375" i="4"/>
  <c r="I376" i="4" s="1"/>
  <c r="O373" i="4"/>
  <c r="P373" i="4" s="1"/>
  <c r="F379" i="4" l="1"/>
  <c r="E380" i="4" s="1"/>
  <c r="O374" i="4"/>
  <c r="P374" i="4" s="1"/>
  <c r="J376" i="4"/>
  <c r="I377" i="4" s="1"/>
  <c r="H378" i="4"/>
  <c r="G379" i="4" s="1"/>
  <c r="N374" i="4"/>
  <c r="M375" i="4" s="1"/>
  <c r="U371" i="4"/>
  <c r="V371" i="4" s="1"/>
  <c r="Q373" i="4"/>
  <c r="R373" i="4" s="1"/>
  <c r="S372" i="4"/>
  <c r="T372" i="4" s="1"/>
  <c r="L375" i="4"/>
  <c r="K376" i="4" s="1"/>
  <c r="H379" i="4" l="1"/>
  <c r="G380" i="4" s="1"/>
  <c r="L376" i="4"/>
  <c r="K377" i="4" s="1"/>
  <c r="Q374" i="4"/>
  <c r="R374" i="4" s="1"/>
  <c r="U372" i="4"/>
  <c r="V372" i="4" s="1"/>
  <c r="N375" i="4"/>
  <c r="M376" i="4" s="1"/>
  <c r="J377" i="4"/>
  <c r="I378" i="4" s="1"/>
  <c r="O375" i="4"/>
  <c r="P375" i="4" s="1"/>
  <c r="S373" i="4"/>
  <c r="T373" i="4" s="1"/>
  <c r="F380" i="4"/>
  <c r="E381" i="4" s="1"/>
  <c r="F381" i="4" l="1"/>
  <c r="O376" i="4"/>
  <c r="P376" i="4" s="1"/>
  <c r="J378" i="4"/>
  <c r="I379" i="4" s="1"/>
  <c r="U373" i="4"/>
  <c r="V373" i="4" s="1"/>
  <c r="Q375" i="4"/>
  <c r="R375" i="4" s="1"/>
  <c r="L377" i="4"/>
  <c r="K378" i="4" s="1"/>
  <c r="H380" i="4"/>
  <c r="G381" i="4" s="1"/>
  <c r="N376" i="4"/>
  <c r="M377" i="4" s="1"/>
  <c r="S374" i="4"/>
  <c r="T374" i="4" s="1"/>
  <c r="Q376" i="4" l="1"/>
  <c r="R376" i="4" s="1"/>
  <c r="S375" i="4"/>
  <c r="T375" i="4" s="1"/>
  <c r="H381" i="4"/>
  <c r="L378" i="4"/>
  <c r="K379" i="4" s="1"/>
  <c r="U374" i="4"/>
  <c r="V374" i="4" s="1"/>
  <c r="J379" i="4"/>
  <c r="I380" i="4" s="1"/>
  <c r="O377" i="4"/>
  <c r="P377" i="4" s="1"/>
  <c r="N377" i="4"/>
  <c r="M378" i="4" s="1"/>
  <c r="N378" i="4" l="1"/>
  <c r="M379" i="4" s="1"/>
  <c r="L379" i="4"/>
  <c r="K380" i="4" s="1"/>
  <c r="O378" i="4"/>
  <c r="P378" i="4" s="1"/>
  <c r="J380" i="4"/>
  <c r="I381" i="4" s="1"/>
  <c r="U375" i="4"/>
  <c r="V375" i="4" s="1"/>
  <c r="S376" i="4"/>
  <c r="T376" i="4" s="1"/>
  <c r="Q377" i="4"/>
  <c r="R377" i="4" s="1"/>
  <c r="Q378" i="4" l="1"/>
  <c r="R378" i="4" s="1"/>
  <c r="U376" i="4"/>
  <c r="V376" i="4" s="1"/>
  <c r="J381" i="4"/>
  <c r="O379" i="4"/>
  <c r="P379" i="4" s="1"/>
  <c r="L380" i="4"/>
  <c r="K381" i="4" s="1"/>
  <c r="S377" i="4"/>
  <c r="T377" i="4" s="1"/>
  <c r="N379" i="4"/>
  <c r="M380" i="4" s="1"/>
  <c r="N380" i="4" l="1"/>
  <c r="M381" i="4" s="1"/>
  <c r="S378" i="4"/>
  <c r="T378" i="4" s="1"/>
  <c r="L381" i="4"/>
  <c r="O380" i="4"/>
  <c r="P380" i="4" s="1"/>
  <c r="U377" i="4"/>
  <c r="V377" i="4" s="1"/>
  <c r="Q379" i="4"/>
  <c r="R379" i="4" s="1"/>
  <c r="Q380" i="4" l="1"/>
  <c r="R380" i="4" s="1"/>
  <c r="U378" i="4"/>
  <c r="V378" i="4" s="1"/>
  <c r="O381" i="4"/>
  <c r="P381" i="4" s="1"/>
  <c r="S379" i="4"/>
  <c r="T379" i="4" s="1"/>
  <c r="N381" i="4"/>
  <c r="S380" i="4" l="1"/>
  <c r="T380" i="4" s="1"/>
  <c r="U379" i="4"/>
  <c r="V379" i="4" s="1"/>
  <c r="Q381" i="4"/>
  <c r="R381" i="4" s="1"/>
  <c r="U380" i="4" l="1"/>
  <c r="V380" i="4" s="1"/>
  <c r="S381" i="4"/>
  <c r="T381" i="4" s="1"/>
  <c r="U381" i="4" l="1"/>
  <c r="V381" i="4" s="1"/>
  <c r="G21" i="1" l="1"/>
  <c r="O21" i="1" s="1"/>
  <c r="G22" i="1"/>
  <c r="O22" i="1" s="1"/>
  <c r="G23" i="1"/>
  <c r="O23" i="1" s="1"/>
  <c r="G24" i="1"/>
  <c r="O24" i="1" s="1"/>
  <c r="G25" i="1"/>
  <c r="O25" i="1" s="1"/>
  <c r="O26" i="1" l="1"/>
  <c r="G26" i="1"/>
  <c r="G16" i="1" s="1"/>
  <c r="B6" i="1" l="1"/>
  <c r="C10" i="1"/>
  <c r="C7" i="1"/>
  <c r="I51" i="1"/>
  <c r="O51" i="1" s="1"/>
  <c r="I54" i="1"/>
  <c r="O54" i="1" s="1"/>
  <c r="I48" i="1"/>
  <c r="O48" i="1" s="1"/>
  <c r="I53" i="1"/>
  <c r="O53" i="1" s="1"/>
  <c r="I52" i="1"/>
  <c r="O52" i="1" s="1"/>
  <c r="I49" i="1"/>
  <c r="O49" i="1" s="1"/>
  <c r="I50" i="1"/>
  <c r="O50" i="1" s="1"/>
  <c r="I47" i="1"/>
  <c r="I62" i="1" l="1"/>
  <c r="I16" i="1" s="1"/>
  <c r="O47" i="1"/>
  <c r="O62" i="1" s="1"/>
  <c r="L38" i="10"/>
  <c r="E6" i="10" s="1"/>
  <c r="F6" i="10" s="1"/>
  <c r="B8" i="1" l="1"/>
  <c r="C8" i="1"/>
  <c r="E8" i="13"/>
  <c r="F8" i="13" s="1"/>
  <c r="D8" i="13"/>
  <c r="O71" i="1"/>
  <c r="O80" i="1" s="1"/>
  <c r="B9" i="1" s="1"/>
  <c r="O16" i="1" l="1"/>
  <c r="F21" i="3"/>
  <c r="C11" i="3"/>
  <c r="G21" i="3" l="1"/>
  <c r="F30" i="3"/>
  <c r="C9" i="1"/>
  <c r="G30" i="3" l="1"/>
  <c r="J21" i="3"/>
  <c r="J30" i="3" l="1"/>
  <c r="K21" i="3"/>
  <c r="D7" i="9"/>
  <c r="E7" i="9"/>
  <c r="F7" i="9" s="1"/>
</calcChain>
</file>

<file path=xl/sharedStrings.xml><?xml version="1.0" encoding="utf-8"?>
<sst xmlns="http://schemas.openxmlformats.org/spreadsheetml/2006/main" count="689" uniqueCount="110">
  <si>
    <t>INGRESOS</t>
  </si>
  <si>
    <t>TOTAL</t>
  </si>
  <si>
    <t>Compras</t>
  </si>
  <si>
    <t>Salud</t>
  </si>
  <si>
    <t>Entretenimiento</t>
  </si>
  <si>
    <t>Casa</t>
  </si>
  <si>
    <t>Regalos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</si>
  <si>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</si>
  <si>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</si>
  <si>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</si>
  <si>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</si>
  <si>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</si>
  <si>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</si>
  <si>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</si>
  <si>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</si>
  <si>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</si>
  <si>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</si>
  <si>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</si>
  <si>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</si>
  <si>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</si>
  <si>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SUBTOTAL INGRESOS</t>
  </si>
  <si>
    <t>Restaurantes</t>
  </si>
  <si>
    <t>Hipoteca</t>
  </si>
  <si>
    <t>Préstamo 3</t>
  </si>
  <si>
    <t>Préstamo 2</t>
  </si>
  <si>
    <t>Préstamo 1</t>
  </si>
  <si>
    <t>DEUDAS</t>
  </si>
  <si>
    <t>SUBTOTAL AHORROS</t>
  </si>
  <si>
    <t>SUBTOTAL DEUDAS</t>
  </si>
  <si>
    <t>AHORRO</t>
  </si>
  <si>
    <t>DEUDA</t>
  </si>
  <si>
    <t>EUROS/AÑO</t>
  </si>
  <si>
    <t>RESUMEN PRESUPUESTO</t>
  </si>
  <si>
    <t>DESCRIPCIÓN</t>
  </si>
  <si>
    <t>OBJETIVO</t>
  </si>
  <si>
    <t>AHORRO ACTUAL</t>
  </si>
  <si>
    <t>AHORRO PENDIENTE</t>
  </si>
  <si>
    <t>AHORRO MENSUAL</t>
  </si>
  <si>
    <t>MESES RESTANTES</t>
  </si>
  <si>
    <t>Ubicado</t>
  </si>
  <si>
    <t>AHORRO OBJETIVO</t>
  </si>
  <si>
    <t>AHORRO HASTA HOY</t>
  </si>
  <si>
    <t>Deuda 1</t>
  </si>
  <si>
    <t>Deuda 2</t>
  </si>
  <si>
    <t>Deuda 3</t>
  </si>
  <si>
    <t>Deuda 4</t>
  </si>
  <si>
    <t>Deuda 5</t>
  </si>
  <si>
    <t>Deuda 6</t>
  </si>
  <si>
    <t>Deuda 7</t>
  </si>
  <si>
    <t>Deuda 8</t>
  </si>
  <si>
    <t>Deuda 9</t>
  </si>
  <si>
    <t>Deuda 10</t>
  </si>
  <si>
    <t>Balance</t>
  </si>
  <si>
    <t>Pago Mínimo</t>
  </si>
  <si>
    <t>PAGO</t>
  </si>
  <si>
    <t>BALANCE</t>
  </si>
  <si>
    <t xml:space="preserve">TOTAL </t>
  </si>
  <si>
    <t>%</t>
  </si>
  <si>
    <t>RESUMEN MENSUAL</t>
  </si>
  <si>
    <t>PREVISIÓN</t>
  </si>
  <si>
    <t>REAL</t>
  </si>
  <si>
    <t>REGISTRO DE GASTOS</t>
  </si>
  <si>
    <t>VALOR</t>
  </si>
  <si>
    <t>CATEGORÍA</t>
  </si>
  <si>
    <t>Ropa</t>
  </si>
  <si>
    <t>Ahorro sobrante mensual</t>
  </si>
  <si>
    <t>INGRESO</t>
  </si>
  <si>
    <t>GASTO FIJO</t>
  </si>
  <si>
    <t>GASTO VARIABLE</t>
  </si>
  <si>
    <t>NÚMERO DE AHORROS</t>
  </si>
  <si>
    <t>1,ENERO</t>
  </si>
  <si>
    <t>2,FEBRERO</t>
  </si>
  <si>
    <t>3,MARZO</t>
  </si>
  <si>
    <t>4,ABRIL</t>
  </si>
  <si>
    <t>5,MAYO</t>
  </si>
  <si>
    <t>6,JUNIO</t>
  </si>
  <si>
    <t>7,JULIO</t>
  </si>
  <si>
    <t>8,AGOSTO</t>
  </si>
  <si>
    <t>9,SEPTIEMBRE</t>
  </si>
  <si>
    <t>10,OCTUBRE</t>
  </si>
  <si>
    <t>11,NOVIEMBRE</t>
  </si>
  <si>
    <t>12,DICIEMBRE</t>
  </si>
  <si>
    <t>SUBTOTAL GASTO VARIABLE</t>
  </si>
  <si>
    <t>SUBTOTAL GASTO FIJO</t>
  </si>
  <si>
    <t>TOTAL MESES</t>
  </si>
  <si>
    <t>PRESUPUESTO</t>
  </si>
  <si>
    <t>ÍNDICE</t>
  </si>
  <si>
    <t>MI PRESUPUESTO</t>
  </si>
  <si>
    <t>PAGO MÍNIMO AL MES</t>
  </si>
  <si>
    <t>DEUDA TOTAL</t>
  </si>
  <si>
    <t xml:space="preserve">FECHA </t>
  </si>
  <si>
    <t>FECHA</t>
  </si>
  <si>
    <t>TIPO</t>
  </si>
  <si>
    <t>Viajes</t>
  </si>
  <si>
    <t>Inversion 1</t>
  </si>
  <si>
    <t>Inversion 2</t>
  </si>
  <si>
    <t>Ahorro banco</t>
  </si>
  <si>
    <t>Cuota</t>
  </si>
  <si>
    <t>Nº meses</t>
  </si>
  <si>
    <t>Sueldo</t>
  </si>
  <si>
    <t>Dieta</t>
  </si>
  <si>
    <t>Criptos</t>
  </si>
  <si>
    <t>CUENTA COMUN</t>
  </si>
  <si>
    <t>Ingles</t>
  </si>
  <si>
    <t>Formacion</t>
  </si>
  <si>
    <t>Fono emerg.</t>
  </si>
  <si>
    <t>GOIN</t>
  </si>
  <si>
    <t>dieta</t>
  </si>
  <si>
    <t>dieta trabajo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</si>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</sst>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-* #,##0.00\ &quot;€&quot;_-;\-* #,##0.00\ &quot;€&quot;_-;_-* &quot;-&quot;??\ &quot;€&quot;_-;_-@_-"/>
    <numFmt numFmtId="164" formatCode="#,##0.00\ &quot;€&quot;"/>
    <numFmt numFmtId="165" formatCode="dd/mm/yyyy;@"/>
    <numFmt numFmtId="166" formatCode="0.0"/>
    <numFmt numFmtId="167" formatCode="0;\-0;;@"/>
    <numFmt numFmtId="168" formatCode="0.00;\-0.00;;@"/>
    <numFmt numFmtId="169" formatCode="dd\.mm\.yyyy;@"/>
  </numFmts>
  <fonts count="2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0"/>
      <name val="Lato"/>
    </font>
    <font>
      <sz val="10"/>
      <name val="Lato"/>
      <family val="2"/>
    </font>
    <font>
      <b/>
      <sz val="10"/>
      <color theme="0"/>
      <name val="Lato"/>
    </font>
    <font>
      <sz val="10"/>
      <color rgb="FF0000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0"/>
      <name val="Arial"/>
      <family val="2"/>
    </font>
    <font>
      <sz val="10"/>
      <name val="Lato"/>
    </font>
    <font>
      <u/>
      <sz val="11"/>
      <color theme="10"/>
      <name val="Arial"/>
      <family val="2"/>
      <scheme val="minor"/>
    </font>
    <font>
      <b/>
      <sz val="11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28"/>
      <name val="Arial"/>
      <family val="2"/>
      <scheme val="minor"/>
    </font>
    <font>
      <b/>
      <sz val="20"/>
      <name val="Arial"/>
      <family val="2"/>
      <scheme val="minor"/>
    </font>
    <font>
      <b/>
      <sz val="12"/>
      <color theme="0"/>
      <name val="Lato"/>
    </font>
    <font>
      <b/>
      <i/>
      <sz val="18"/>
      <name val="Arial"/>
      <family val="2"/>
      <scheme val="minor"/>
    </font>
    <font>
      <b/>
      <sz val="12"/>
      <color theme="0"/>
      <name val="Lato"/>
      <family val="2"/>
    </font>
    <font>
      <b/>
      <sz val="12"/>
      <name val="Lato"/>
    </font>
  </fonts>
  <fills count="2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749992370372631"/>
        <bgColor rgb="FFCBC7FC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rgb="FFCBC7FC"/>
      </patternFill>
    </fill>
    <fill>
      <patternFill patternType="solid">
        <fgColor theme="0" tint="-4.9989318521683403E-2"/>
        <bgColor rgb="FFE6E3FE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rgb="FFCBC7FC"/>
      </patternFill>
    </fill>
    <fill>
      <patternFill patternType="solid">
        <fgColor rgb="FFFFFF99"/>
        <bgColor rgb="FFE6E3FE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EFEFEF"/>
      </right>
      <top style="thin">
        <color rgb="FFEFEFEF"/>
      </top>
      <bottom style="thin">
        <color rgb="FFEFEFEF"/>
      </bottom>
      <diagonal/>
    </border>
    <border>
      <left style="thin">
        <color rgb="FFEFEFEF"/>
      </left>
      <right style="medium">
        <color indexed="64"/>
      </right>
      <top style="thin">
        <color rgb="FFEFEFEF"/>
      </top>
      <bottom style="thin">
        <color rgb="FFEFEFEF"/>
      </bottom>
      <diagonal/>
    </border>
    <border>
      <left style="medium">
        <color indexed="64"/>
      </left>
      <right/>
      <top style="medium">
        <color indexed="64"/>
      </top>
      <bottom style="thin">
        <color rgb="FFEFEFEF"/>
      </bottom>
      <diagonal/>
    </border>
    <border>
      <left/>
      <right style="medium">
        <color indexed="64"/>
      </right>
      <top style="medium">
        <color indexed="64"/>
      </top>
      <bottom style="thin">
        <color rgb="FFEFEFEF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05">
    <xf numFmtId="0" fontId="0" fillId="0" borderId="0" xfId="0"/>
    <xf numFmtId="0" fontId="0" fillId="0" borderId="14" xfId="0" applyBorder="1"/>
    <xf numFmtId="0" fontId="0" fillId="0" borderId="21" xfId="0" applyBorder="1"/>
    <xf numFmtId="0" fontId="0" fillId="2" borderId="21" xfId="0" applyFill="1" applyBorder="1"/>
    <xf numFmtId="0" fontId="6" fillId="7" borderId="23" xfId="2" applyFont="1" applyFill="1" applyBorder="1" applyAlignment="1">
      <alignment vertical="center"/>
    </xf>
    <xf numFmtId="44" fontId="0" fillId="0" borderId="21" xfId="5" applyFont="1" applyBorder="1"/>
    <xf numFmtId="0" fontId="8" fillId="7" borderId="4" xfId="2" applyFont="1" applyFill="1" applyBorder="1" applyAlignment="1">
      <alignment horizontal="center" vertical="center"/>
    </xf>
    <xf numFmtId="0" fontId="8" fillId="7" borderId="6" xfId="2" applyFont="1" applyFill="1" applyBorder="1" applyAlignment="1">
      <alignment horizontal="center" vertical="center"/>
    </xf>
    <xf numFmtId="0" fontId="0" fillId="4" borderId="21" xfId="0" applyFill="1" applyBorder="1"/>
    <xf numFmtId="44" fontId="0" fillId="4" borderId="21" xfId="5" applyFont="1" applyFill="1" applyBorder="1"/>
    <xf numFmtId="0" fontId="0" fillId="4" borderId="17" xfId="0" applyFill="1" applyBorder="1"/>
    <xf numFmtId="44" fontId="0" fillId="4" borderId="17" xfId="5" applyFont="1" applyFill="1" applyBorder="1"/>
    <xf numFmtId="0" fontId="2" fillId="0" borderId="0" xfId="0" applyFont="1"/>
    <xf numFmtId="44" fontId="0" fillId="0" borderId="0" xfId="5" applyFont="1" applyFill="1" applyBorder="1"/>
    <xf numFmtId="0" fontId="10" fillId="0" borderId="0" xfId="0" applyFont="1"/>
    <xf numFmtId="0" fontId="1" fillId="0" borderId="0" xfId="0" applyFont="1" applyAlignment="1">
      <alignment vertical="center"/>
    </xf>
    <xf numFmtId="0" fontId="12" fillId="0" borderId="0" xfId="3" applyFont="1"/>
    <xf numFmtId="0" fontId="11" fillId="0" borderId="0" xfId="3" applyFont="1"/>
    <xf numFmtId="165" fontId="12" fillId="0" borderId="0" xfId="3" applyNumberFormat="1" applyFont="1"/>
    <xf numFmtId="44" fontId="12" fillId="0" borderId="0" xfId="5" applyFont="1" applyFill="1" applyBorder="1" applyAlignment="1"/>
    <xf numFmtId="9" fontId="14" fillId="0" borderId="0" xfId="1" applyFont="1" applyFill="1" applyBorder="1"/>
    <xf numFmtId="0" fontId="0" fillId="14" borderId="0" xfId="0" applyFill="1"/>
    <xf numFmtId="0" fontId="15" fillId="9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44" fontId="15" fillId="9" borderId="1" xfId="5" applyFont="1" applyFill="1" applyBorder="1"/>
    <xf numFmtId="44" fontId="15" fillId="9" borderId="8" xfId="5" applyFont="1" applyFill="1" applyBorder="1"/>
    <xf numFmtId="0" fontId="14" fillId="6" borderId="28" xfId="0" applyFont="1" applyFill="1" applyBorder="1"/>
    <xf numFmtId="0" fontId="14" fillId="11" borderId="29" xfId="0" applyFont="1" applyFill="1" applyBorder="1"/>
    <xf numFmtId="44" fontId="14" fillId="11" borderId="29" xfId="5" applyFont="1" applyFill="1" applyBorder="1"/>
    <xf numFmtId="9" fontId="14" fillId="11" borderId="29" xfId="1" applyFont="1" applyFill="1" applyBorder="1"/>
    <xf numFmtId="0" fontId="14" fillId="13" borderId="29" xfId="0" applyFont="1" applyFill="1" applyBorder="1"/>
    <xf numFmtId="44" fontId="14" fillId="13" borderId="29" xfId="5" applyFont="1" applyFill="1" applyBorder="1"/>
    <xf numFmtId="9" fontId="14" fillId="13" borderId="29" xfId="1" applyFont="1" applyFill="1" applyBorder="1"/>
    <xf numFmtId="0" fontId="14" fillId="12" borderId="29" xfId="0" applyFont="1" applyFill="1" applyBorder="1"/>
    <xf numFmtId="44" fontId="14" fillId="12" borderId="29" xfId="5" applyFont="1" applyFill="1" applyBorder="1"/>
    <xf numFmtId="9" fontId="14" fillId="12" borderId="29" xfId="1" applyFont="1" applyFill="1" applyBorder="1"/>
    <xf numFmtId="0" fontId="14" fillId="8" borderId="30" xfId="0" applyFont="1" applyFill="1" applyBorder="1"/>
    <xf numFmtId="9" fontId="14" fillId="8" borderId="30" xfId="1" applyFont="1" applyFill="1" applyBorder="1"/>
    <xf numFmtId="44" fontId="14" fillId="6" borderId="28" xfId="5" applyFont="1" applyFill="1" applyBorder="1"/>
    <xf numFmtId="9" fontId="14" fillId="6" borderId="28" xfId="1" applyFont="1" applyFill="1" applyBorder="1"/>
    <xf numFmtId="0" fontId="16" fillId="9" borderId="9" xfId="0" applyFont="1" applyFill="1" applyBorder="1" applyAlignment="1">
      <alignment horizontal="center" vertical="center"/>
    </xf>
    <xf numFmtId="44" fontId="15" fillId="9" borderId="3" xfId="5" applyFont="1" applyFill="1" applyBorder="1"/>
    <xf numFmtId="44" fontId="15" fillId="9" borderId="35" xfId="5" applyFont="1" applyFill="1" applyBorder="1"/>
    <xf numFmtId="44" fontId="1" fillId="0" borderId="0" xfId="5" applyFont="1" applyFill="1" applyBorder="1"/>
    <xf numFmtId="44" fontId="0" fillId="10" borderId="0" xfId="5" applyFont="1" applyFill="1" applyBorder="1"/>
    <xf numFmtId="44" fontId="1" fillId="10" borderId="0" xfId="5" applyFont="1" applyFill="1" applyBorder="1"/>
    <xf numFmtId="44" fontId="14" fillId="0" borderId="0" xfId="5" applyFont="1" applyFill="1" applyBorder="1"/>
    <xf numFmtId="44" fontId="14" fillId="8" borderId="30" xfId="5" applyFont="1" applyFill="1" applyBorder="1"/>
    <xf numFmtId="0" fontId="15" fillId="9" borderId="9" xfId="0" applyFont="1" applyFill="1" applyBorder="1" applyAlignment="1">
      <alignment horizontal="center" vertical="center"/>
    </xf>
    <xf numFmtId="164" fontId="15" fillId="9" borderId="9" xfId="0" applyNumberFormat="1" applyFont="1" applyFill="1" applyBorder="1" applyAlignment="1">
      <alignment horizontal="center" vertical="center"/>
    </xf>
    <xf numFmtId="0" fontId="0" fillId="14" borderId="9" xfId="0" applyFill="1" applyBorder="1"/>
    <xf numFmtId="0" fontId="0" fillId="14" borderId="13" xfId="0" applyFill="1" applyBorder="1"/>
    <xf numFmtId="0" fontId="0" fillId="14" borderId="3" xfId="0" applyFill="1" applyBorder="1"/>
    <xf numFmtId="166" fontId="15" fillId="9" borderId="9" xfId="0" applyNumberFormat="1" applyFont="1" applyFill="1" applyBorder="1" applyAlignment="1">
      <alignment horizontal="center" vertical="center"/>
    </xf>
    <xf numFmtId="167" fontId="0" fillId="0" borderId="0" xfId="0" applyNumberFormat="1"/>
    <xf numFmtId="167" fontId="0" fillId="14" borderId="0" xfId="5" applyNumberFormat="1" applyFont="1" applyFill="1" applyBorder="1"/>
    <xf numFmtId="167" fontId="0" fillId="2" borderId="0" xfId="0" applyNumberFormat="1" applyFill="1"/>
    <xf numFmtId="0" fontId="0" fillId="0" borderId="0" xfId="0" applyAlignment="1">
      <alignment horizontal="left" vertical="center"/>
    </xf>
    <xf numFmtId="0" fontId="15" fillId="9" borderId="36" xfId="0" applyFont="1" applyFill="1" applyBorder="1" applyAlignment="1">
      <alignment horizontal="center" vertical="center"/>
    </xf>
    <xf numFmtId="0" fontId="15" fillId="9" borderId="30" xfId="0" applyFont="1" applyFill="1" applyBorder="1" applyAlignment="1">
      <alignment horizontal="center"/>
    </xf>
    <xf numFmtId="44" fontId="15" fillId="9" borderId="9" xfId="5" applyFont="1" applyFill="1" applyBorder="1" applyAlignment="1">
      <alignment horizontal="center" vertical="center"/>
    </xf>
    <xf numFmtId="0" fontId="0" fillId="0" borderId="0" xfId="5" applyNumberFormat="1" applyFont="1" applyFill="1" applyBorder="1"/>
    <xf numFmtId="0" fontId="15" fillId="9" borderId="37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44" fontId="15" fillId="9" borderId="2" xfId="5" applyFont="1" applyFill="1" applyBorder="1" applyAlignment="1">
      <alignment horizontal="center" vertical="center"/>
    </xf>
    <xf numFmtId="0" fontId="15" fillId="9" borderId="38" xfId="0" applyFont="1" applyFill="1" applyBorder="1" applyAlignment="1">
      <alignment horizontal="center" vertical="center"/>
    </xf>
    <xf numFmtId="0" fontId="15" fillId="9" borderId="13" xfId="0" applyFont="1" applyFill="1" applyBorder="1" applyAlignment="1">
      <alignment horizontal="center" vertical="center"/>
    </xf>
    <xf numFmtId="0" fontId="15" fillId="9" borderId="27" xfId="0" applyFont="1" applyFill="1" applyBorder="1" applyAlignment="1">
      <alignment horizontal="center" vertical="center"/>
    </xf>
    <xf numFmtId="2" fontId="15" fillId="9" borderId="13" xfId="0" applyNumberFormat="1" applyFont="1" applyFill="1" applyBorder="1" applyAlignment="1">
      <alignment horizontal="center" vertical="center"/>
    </xf>
    <xf numFmtId="0" fontId="15" fillId="9" borderId="7" xfId="0" applyFont="1" applyFill="1" applyBorder="1" applyAlignment="1">
      <alignment horizontal="center" vertical="center"/>
    </xf>
    <xf numFmtId="0" fontId="0" fillId="0" borderId="28" xfId="5" applyNumberFormat="1" applyFont="1" applyFill="1" applyBorder="1"/>
    <xf numFmtId="0" fontId="0" fillId="10" borderId="29" xfId="5" applyNumberFormat="1" applyFont="1" applyFill="1" applyBorder="1"/>
    <xf numFmtId="0" fontId="0" fillId="0" borderId="29" xfId="5" applyNumberFormat="1" applyFont="1" applyFill="1" applyBorder="1"/>
    <xf numFmtId="0" fontId="0" fillId="10" borderId="30" xfId="5" applyNumberFormat="1" applyFont="1" applyFill="1" applyBorder="1"/>
    <xf numFmtId="0" fontId="15" fillId="9" borderId="28" xfId="0" applyFont="1" applyFill="1" applyBorder="1" applyAlignment="1">
      <alignment horizontal="center" vertical="center"/>
    </xf>
    <xf numFmtId="0" fontId="0" fillId="0" borderId="30" xfId="5" applyNumberFormat="1" applyFont="1" applyFill="1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0" fontId="12" fillId="0" borderId="0" xfId="3" applyFont="1" applyAlignment="1">
      <alignment horizontal="center"/>
    </xf>
    <xf numFmtId="0" fontId="15" fillId="9" borderId="39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5" fontId="11" fillId="0" borderId="0" xfId="3" applyNumberFormat="1" applyFont="1"/>
    <xf numFmtId="168" fontId="0" fillId="0" borderId="13" xfId="5" applyNumberFormat="1" applyFont="1" applyFill="1" applyBorder="1"/>
    <xf numFmtId="168" fontId="1" fillId="0" borderId="13" xfId="5" applyNumberFormat="1" applyFont="1" applyFill="1" applyBorder="1"/>
    <xf numFmtId="168" fontId="0" fillId="10" borderId="13" xfId="5" applyNumberFormat="1" applyFont="1" applyFill="1" applyBorder="1"/>
    <xf numFmtId="168" fontId="1" fillId="10" borderId="13" xfId="5" applyNumberFormat="1" applyFont="1" applyFill="1" applyBorder="1"/>
    <xf numFmtId="0" fontId="20" fillId="19" borderId="0" xfId="8" applyFont="1" applyFill="1" applyAlignment="1"/>
    <xf numFmtId="0" fontId="20" fillId="20" borderId="0" xfId="8" applyFont="1" applyFill="1" applyAlignment="1"/>
    <xf numFmtId="0" fontId="20" fillId="21" borderId="0" xfId="8" applyFont="1" applyFill="1" applyAlignment="1"/>
    <xf numFmtId="0" fontId="20" fillId="6" borderId="0" xfId="8" applyFont="1" applyFill="1" applyAlignment="1"/>
    <xf numFmtId="14" fontId="7" fillId="0" borderId="0" xfId="2" applyNumberFormat="1" applyFont="1" applyAlignment="1">
      <alignment horizontal="center" vertical="center"/>
    </xf>
    <xf numFmtId="164" fontId="7" fillId="0" borderId="0" xfId="2" applyNumberFormat="1" applyFont="1" applyAlignment="1">
      <alignment horizontal="center" vertical="center"/>
    </xf>
    <xf numFmtId="164" fontId="7" fillId="0" borderId="0" xfId="4" applyNumberFormat="1" applyFont="1" applyFill="1" applyBorder="1" applyAlignment="1">
      <alignment horizontal="center" vertical="center"/>
    </xf>
    <xf numFmtId="0" fontId="6" fillId="7" borderId="0" xfId="2" applyFont="1" applyFill="1" applyAlignment="1">
      <alignment vertical="center"/>
    </xf>
    <xf numFmtId="44" fontId="0" fillId="0" borderId="28" xfId="5" applyFont="1" applyBorder="1"/>
    <xf numFmtId="44" fontId="0" fillId="4" borderId="29" xfId="5" applyFont="1" applyFill="1" applyBorder="1"/>
    <xf numFmtId="44" fontId="0" fillId="0" borderId="29" xfId="5" applyFont="1" applyBorder="1"/>
    <xf numFmtId="44" fontId="0" fillId="4" borderId="30" xfId="5" applyFont="1" applyFill="1" applyBorder="1"/>
    <xf numFmtId="0" fontId="6" fillId="0" borderId="0" xfId="2" applyFont="1" applyAlignment="1">
      <alignment vertical="center"/>
    </xf>
    <xf numFmtId="0" fontId="21" fillId="7" borderId="25" xfId="2" applyFont="1" applyFill="1" applyBorder="1" applyAlignment="1">
      <alignment horizontal="center" vertical="center" wrapText="1"/>
    </xf>
    <xf numFmtId="0" fontId="6" fillId="7" borderId="0" xfId="2" applyFont="1" applyFill="1" applyAlignment="1">
      <alignment horizontal="center" vertical="center"/>
    </xf>
    <xf numFmtId="0" fontId="22" fillId="22" borderId="26" xfId="2" applyFont="1" applyFill="1" applyBorder="1" applyAlignment="1">
      <alignment horizontal="center" vertical="center" wrapText="1"/>
    </xf>
    <xf numFmtId="164" fontId="7" fillId="23" borderId="24" xfId="2" applyNumberFormat="1" applyFont="1" applyFill="1" applyBorder="1" applyAlignment="1">
      <alignment horizontal="center" vertical="center"/>
    </xf>
    <xf numFmtId="0" fontId="0" fillId="14" borderId="0" xfId="5" applyNumberFormat="1" applyFont="1" applyFill="1" applyBorder="1"/>
    <xf numFmtId="44" fontId="0" fillId="14" borderId="0" xfId="5" applyFont="1" applyFill="1" applyBorder="1"/>
    <xf numFmtId="44" fontId="0" fillId="14" borderId="22" xfId="5" applyFont="1" applyFill="1" applyBorder="1"/>
    <xf numFmtId="0" fontId="0" fillId="24" borderId="0" xfId="5" applyNumberFormat="1" applyFont="1" applyFill="1" applyBorder="1"/>
    <xf numFmtId="44" fontId="0" fillId="24" borderId="0" xfId="5" applyFont="1" applyFill="1" applyBorder="1"/>
    <xf numFmtId="44" fontId="0" fillId="24" borderId="22" xfId="5" applyFont="1" applyFill="1" applyBorder="1"/>
    <xf numFmtId="44" fontId="15" fillId="9" borderId="40" xfId="5" applyFont="1" applyFill="1" applyBorder="1" applyAlignment="1">
      <alignment horizontal="center" vertical="center"/>
    </xf>
    <xf numFmtId="0" fontId="0" fillId="24" borderId="19" xfId="5" applyNumberFormat="1" applyFont="1" applyFill="1" applyBorder="1"/>
    <xf numFmtId="44" fontId="0" fillId="24" borderId="19" xfId="5" applyFont="1" applyFill="1" applyBorder="1"/>
    <xf numFmtId="44" fontId="0" fillId="24" borderId="18" xfId="5" applyFont="1" applyFill="1" applyBorder="1"/>
    <xf numFmtId="169" fontId="0" fillId="14" borderId="0" xfId="5" applyNumberFormat="1" applyFont="1" applyFill="1" applyBorder="1"/>
    <xf numFmtId="169" fontId="0" fillId="24" borderId="0" xfId="5" applyNumberFormat="1" applyFont="1" applyFill="1" applyBorder="1"/>
    <xf numFmtId="44" fontId="15" fillId="9" borderId="13" xfId="5" applyFont="1" applyFill="1" applyBorder="1" applyAlignment="1">
      <alignment horizontal="center" vertical="center"/>
    </xf>
    <xf numFmtId="44" fontId="0" fillId="0" borderId="28" xfId="5" applyFont="1" applyFill="1" applyBorder="1"/>
    <xf numFmtId="44" fontId="0" fillId="10" borderId="29" xfId="5" applyFont="1" applyFill="1" applyBorder="1"/>
    <xf numFmtId="44" fontId="0" fillId="0" borderId="29" xfId="5" applyFont="1" applyFill="1" applyBorder="1"/>
    <xf numFmtId="44" fontId="0" fillId="0" borderId="30" xfId="5" applyFont="1" applyFill="1" applyBorder="1"/>
    <xf numFmtId="44" fontId="0" fillId="14" borderId="28" xfId="5" applyFont="1" applyFill="1" applyBorder="1"/>
    <xf numFmtId="44" fontId="0" fillId="24" borderId="29" xfId="5" applyFont="1" applyFill="1" applyBorder="1"/>
    <xf numFmtId="44" fontId="0" fillId="14" borderId="29" xfId="5" applyFont="1" applyFill="1" applyBorder="1"/>
    <xf numFmtId="44" fontId="0" fillId="24" borderId="30" xfId="5" applyFont="1" applyFill="1" applyBorder="1"/>
    <xf numFmtId="44" fontId="0" fillId="14" borderId="30" xfId="5" applyFont="1" applyFill="1" applyBorder="1"/>
    <xf numFmtId="0" fontId="15" fillId="9" borderId="41" xfId="0" applyFont="1" applyFill="1" applyBorder="1" applyAlignment="1">
      <alignment horizontal="center" vertical="center"/>
    </xf>
    <xf numFmtId="0" fontId="15" fillId="9" borderId="42" xfId="0" applyFont="1" applyFill="1" applyBorder="1" applyAlignment="1">
      <alignment horizontal="center" vertical="center"/>
    </xf>
    <xf numFmtId="0" fontId="15" fillId="9" borderId="43" xfId="0" applyFont="1" applyFill="1" applyBorder="1" applyAlignment="1">
      <alignment horizontal="center" vertical="center"/>
    </xf>
    <xf numFmtId="169" fontId="0" fillId="14" borderId="21" xfId="5" applyNumberFormat="1" applyFont="1" applyFill="1" applyBorder="1"/>
    <xf numFmtId="169" fontId="0" fillId="24" borderId="21" xfId="5" applyNumberFormat="1" applyFont="1" applyFill="1" applyBorder="1"/>
    <xf numFmtId="169" fontId="0" fillId="24" borderId="17" xfId="5" applyNumberFormat="1" applyFont="1" applyFill="1" applyBorder="1"/>
    <xf numFmtId="167" fontId="0" fillId="25" borderId="0" xfId="0" applyNumberFormat="1" applyFill="1"/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0" fillId="9" borderId="35" xfId="0" applyFont="1" applyFill="1" applyBorder="1" applyAlignment="1">
      <alignment horizontal="center"/>
    </xf>
    <xf numFmtId="0" fontId="10" fillId="9" borderId="12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1" fillId="12" borderId="10" xfId="0" applyFont="1" applyFill="1" applyBorder="1" applyAlignment="1">
      <alignment horizontal="center" vertical="center" textRotation="90"/>
    </xf>
    <xf numFmtId="0" fontId="1" fillId="12" borderId="14" xfId="0" applyFont="1" applyFill="1" applyBorder="1" applyAlignment="1">
      <alignment horizontal="center" vertical="center" textRotation="90"/>
    </xf>
    <xf numFmtId="0" fontId="1" fillId="8" borderId="10" xfId="0" applyFont="1" applyFill="1" applyBorder="1" applyAlignment="1">
      <alignment horizontal="center" vertical="center" textRotation="90"/>
    </xf>
    <xf numFmtId="0" fontId="1" fillId="8" borderId="14" xfId="0" applyFont="1" applyFill="1" applyBorder="1" applyAlignment="1">
      <alignment horizontal="center" vertical="center" textRotation="90"/>
    </xf>
    <xf numFmtId="0" fontId="16" fillId="9" borderId="31" xfId="0" applyFont="1" applyFill="1" applyBorder="1" applyAlignment="1">
      <alignment horizontal="center" vertical="center"/>
    </xf>
    <xf numFmtId="0" fontId="16" fillId="9" borderId="33" xfId="0" applyFont="1" applyFill="1" applyBorder="1" applyAlignment="1">
      <alignment horizontal="center" vertical="center"/>
    </xf>
    <xf numFmtId="0" fontId="16" fillId="9" borderId="32" xfId="0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center"/>
    </xf>
    <xf numFmtId="0" fontId="1" fillId="13" borderId="9" xfId="0" applyFont="1" applyFill="1" applyBorder="1" applyAlignment="1">
      <alignment horizontal="center" vertical="center" textRotation="90"/>
    </xf>
    <xf numFmtId="0" fontId="1" fillId="13" borderId="13" xfId="0" applyFont="1" applyFill="1" applyBorder="1" applyAlignment="1">
      <alignment horizontal="center" vertical="center" textRotation="90"/>
    </xf>
    <xf numFmtId="0" fontId="1" fillId="11" borderId="9" xfId="0" applyFont="1" applyFill="1" applyBorder="1" applyAlignment="1">
      <alignment horizontal="center" vertical="center" textRotation="90"/>
    </xf>
    <xf numFmtId="0" fontId="1" fillId="11" borderId="13" xfId="0" applyFont="1" applyFill="1" applyBorder="1" applyAlignment="1">
      <alignment horizontal="center" vertical="center" textRotation="90"/>
    </xf>
    <xf numFmtId="0" fontId="1" fillId="6" borderId="11" xfId="0" applyFont="1" applyFill="1" applyBorder="1" applyAlignment="1">
      <alignment horizontal="center" vertical="center" textRotation="90"/>
    </xf>
    <xf numFmtId="0" fontId="1" fillId="6" borderId="0" xfId="0" applyFont="1" applyFill="1" applyAlignment="1">
      <alignment horizontal="center" vertical="center" textRotation="90"/>
    </xf>
    <xf numFmtId="0" fontId="15" fillId="9" borderId="0" xfId="0" applyFont="1" applyFill="1" applyAlignment="1">
      <alignment horizontal="center"/>
    </xf>
    <xf numFmtId="0" fontId="15" fillId="9" borderId="34" xfId="0" applyFont="1" applyFill="1" applyBorder="1" applyAlignment="1">
      <alignment horizontal="center"/>
    </xf>
    <xf numFmtId="0" fontId="10" fillId="9" borderId="0" xfId="0" applyFont="1" applyFill="1" applyAlignment="1">
      <alignment horizontal="center"/>
    </xf>
    <xf numFmtId="0" fontId="10" fillId="9" borderId="34" xfId="0" applyFont="1" applyFill="1" applyBorder="1" applyAlignment="1">
      <alignment horizontal="center"/>
    </xf>
    <xf numFmtId="0" fontId="16" fillId="9" borderId="14" xfId="0" applyFont="1" applyFill="1" applyBorder="1" applyAlignment="1">
      <alignment horizontal="center" vertical="center"/>
    </xf>
    <xf numFmtId="0" fontId="16" fillId="9" borderId="34" xfId="0" applyFont="1" applyFill="1" applyBorder="1" applyAlignment="1">
      <alignment horizontal="center" vertical="center"/>
    </xf>
    <xf numFmtId="164" fontId="4" fillId="15" borderId="17" xfId="0" applyNumberFormat="1" applyFont="1" applyFill="1" applyBorder="1" applyAlignment="1">
      <alignment horizontal="center"/>
    </xf>
    <xf numFmtId="164" fontId="4" fillId="15" borderId="18" xfId="0" applyNumberFormat="1" applyFont="1" applyFill="1" applyBorder="1" applyAlignment="1">
      <alignment horizontal="center"/>
    </xf>
    <xf numFmtId="0" fontId="4" fillId="15" borderId="17" xfId="0" applyFont="1" applyFill="1" applyBorder="1" applyAlignment="1">
      <alignment horizontal="center" vertical="center"/>
    </xf>
    <xf numFmtId="0" fontId="4" fillId="15" borderId="18" xfId="0" applyFont="1" applyFill="1" applyBorder="1" applyAlignment="1">
      <alignment horizontal="center" vertical="center"/>
    </xf>
    <xf numFmtId="0" fontId="15" fillId="9" borderId="10" xfId="0" applyFont="1" applyFill="1" applyBorder="1" applyAlignment="1">
      <alignment horizontal="center" vertical="center"/>
    </xf>
    <xf numFmtId="0" fontId="15" fillId="9" borderId="36" xfId="0" applyFont="1" applyFill="1" applyBorder="1" applyAlignment="1">
      <alignment horizontal="center" vertical="center"/>
    </xf>
    <xf numFmtId="0" fontId="19" fillId="16" borderId="0" xfId="2" applyFont="1" applyFill="1" applyAlignment="1">
      <alignment horizontal="center" vertical="center"/>
    </xf>
    <xf numFmtId="164" fontId="7" fillId="17" borderId="0" xfId="2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4" fillId="6" borderId="15" xfId="0" applyFont="1" applyFill="1" applyBorder="1" applyAlignment="1">
      <alignment horizontal="left"/>
    </xf>
    <xf numFmtId="0" fontId="14" fillId="6" borderId="16" xfId="0" applyFont="1" applyFill="1" applyBorder="1" applyAlignment="1">
      <alignment horizontal="left"/>
    </xf>
    <xf numFmtId="0" fontId="15" fillId="9" borderId="17" xfId="0" applyFont="1" applyFill="1" applyBorder="1" applyAlignment="1">
      <alignment horizontal="center"/>
    </xf>
    <xf numFmtId="0" fontId="15" fillId="9" borderId="18" xfId="0" applyFont="1" applyFill="1" applyBorder="1" applyAlignment="1">
      <alignment horizontal="center"/>
    </xf>
    <xf numFmtId="0" fontId="14" fillId="11" borderId="21" xfId="0" applyFont="1" applyFill="1" applyBorder="1" applyAlignment="1">
      <alignment horizontal="left"/>
    </xf>
    <xf numFmtId="0" fontId="14" fillId="11" borderId="22" xfId="0" applyFont="1" applyFill="1" applyBorder="1" applyAlignment="1">
      <alignment horizontal="left"/>
    </xf>
    <xf numFmtId="0" fontId="14" fillId="13" borderId="21" xfId="0" applyFont="1" applyFill="1" applyBorder="1" applyAlignment="1">
      <alignment horizontal="left"/>
    </xf>
    <xf numFmtId="0" fontId="14" fillId="13" borderId="22" xfId="0" applyFont="1" applyFill="1" applyBorder="1" applyAlignment="1">
      <alignment horizontal="left"/>
    </xf>
    <xf numFmtId="0" fontId="15" fillId="9" borderId="4" xfId="0" applyFont="1" applyFill="1" applyBorder="1" applyAlignment="1">
      <alignment horizontal="center"/>
    </xf>
    <xf numFmtId="0" fontId="15" fillId="9" borderId="5" xfId="0" applyFont="1" applyFill="1" applyBorder="1" applyAlignment="1">
      <alignment horizontal="center"/>
    </xf>
    <xf numFmtId="0" fontId="15" fillId="9" borderId="6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18" borderId="4" xfId="0" applyFont="1" applyFill="1" applyBorder="1" applyAlignment="1">
      <alignment horizontal="center" vertical="center"/>
    </xf>
    <xf numFmtId="0" fontId="1" fillId="18" borderId="5" xfId="0" applyFont="1" applyFill="1" applyBorder="1" applyAlignment="1">
      <alignment horizontal="center" vertical="center"/>
    </xf>
    <xf numFmtId="0" fontId="1" fillId="18" borderId="6" xfId="0" applyFont="1" applyFill="1" applyBorder="1" applyAlignment="1">
      <alignment horizontal="center" vertical="center"/>
    </xf>
    <xf numFmtId="0" fontId="14" fillId="12" borderId="21" xfId="0" applyFont="1" applyFill="1" applyBorder="1" applyAlignment="1">
      <alignment horizontal="left"/>
    </xf>
    <xf numFmtId="0" fontId="14" fillId="12" borderId="22" xfId="0" applyFont="1" applyFill="1" applyBorder="1" applyAlignment="1">
      <alignment horizontal="left"/>
    </xf>
    <xf numFmtId="0" fontId="14" fillId="8" borderId="17" xfId="0" applyFont="1" applyFill="1" applyBorder="1" applyAlignment="1">
      <alignment horizontal="left"/>
    </xf>
    <xf numFmtId="0" fontId="14" fillId="8" borderId="18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</cellXfs>
  <cellStyles count="9">
    <cellStyle name="Hipervínculo" xfId="8" builtinId="8"/>
    <cellStyle name="Moneda" xfId="5" builtinId="4"/>
    <cellStyle name="Normal" xfId="0" builtinId="0"/>
    <cellStyle name="Normal 2" xfId="3" xr:uid="{00000000-0005-0000-0000-000003000000}"/>
    <cellStyle name="Normal 3" xfId="2" xr:uid="{00000000-0005-0000-0000-000004000000}"/>
    <cellStyle name="Normal 4" xfId="6" xr:uid="{00000000-0005-0000-0000-000005000000}"/>
    <cellStyle name="Porcentaje" xfId="1" builtinId="5"/>
    <cellStyle name="Porcentaje 2" xfId="4" xr:uid="{00000000-0005-0000-0000-000007000000}"/>
    <cellStyle name="Porcentaje 3" xfId="7" xr:uid="{00000000-0005-0000-0000-000008000000}"/>
  </cellStyles>
  <dxfs count="7">
    <dxf>
      <fill>
        <patternFill>
          <bgColor rgb="FFFF0000"/>
        </patternFill>
      </fill>
    </dxf>
    <dxf>
      <fill>
        <patternFill patternType="solid">
          <fgColor rgb="FFF8F2EB"/>
          <bgColor rgb="FFF8F2EB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BC7FC"/>
          <bgColor rgb="FFCBC7FC"/>
        </patternFill>
      </fill>
    </dxf>
    <dxf>
      <fill>
        <patternFill patternType="solid">
          <fgColor rgb="FFF8F2EB"/>
          <bgColor rgb="FFF8F2EB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BC7FC"/>
          <bgColor rgb="FFCBC7FC"/>
        </patternFill>
      </fill>
    </dxf>
  </dxfs>
  <tableStyles count="2" defaultTableStyle="TableStyleMedium2" defaultPivotStyle="PivotStyleLight16">
    <tableStyle name="Bill Tracker-style" pivot="0" count="3" xr9:uid="{00000000-0011-0000-FFFF-FFFF00000000}">
      <tableStyleElement type="headerRow" dxfId="6"/>
      <tableStyleElement type="firstRowStripe" dxfId="5"/>
      <tableStyleElement type="secondRowStripe" dxfId="4"/>
    </tableStyle>
    <tableStyle name="Debt Snowball-style" pivot="0" count="3" xr9:uid="{00000000-0011-0000-FFFF-FFFF01000000}">
      <tableStyleElement type="headerRow" dxfId="3"/>
      <tableStyleElement type="firstRowStripe" dxfId="2"/>
      <tableStyleElement type="secondRowStripe" dxfId="1"/>
    </tableStyle>
  </tableStyles>
  <colors>
    <mruColors>
      <color rgb="FFFFFF66"/>
      <color rgb="FFFFFF99"/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69CF-D94E-AA16-41D386009ED8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69CF-D94E-AA16-41D386009ED8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69CF-D94E-AA16-41D386009ED8}"/>
              </c:ext>
            </c:extLst>
          </c:dPt>
          <c:dPt>
            <c:idx val="3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9CF-D94E-AA16-41D386009ED8}"/>
              </c:ext>
            </c:extLst>
          </c:dPt>
          <c:dLbls>
            <c:dLbl>
              <c:idx val="4"/>
              <c:layout>
                <c:manualLayout>
                  <c:x val="4.3086421464249638E-2"/>
                  <c:y val="0.1128054009647695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CF-D94E-AA16-41D386009ED8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PRESUPUESTO!$A$7:$A$10</c:f>
              <c:strCache>
                <c:ptCount val="4"/>
                <c:pt idx="0">
                  <c:v>GASTO FIJO</c:v>
                </c:pt>
                <c:pt idx="1">
                  <c:v>GASTO VARIABLE</c:v>
                </c:pt>
                <c:pt idx="2">
                  <c:v>AHORRO</c:v>
                </c:pt>
                <c:pt idx="3">
                  <c:v>DEUDA</c:v>
                </c:pt>
              </c:strCache>
            </c:strRef>
          </c:cat>
          <c:val>
            <c:numRef>
              <c:f>PRESUPUESTO!$C$7:$C$10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CF-D94E-AA16-41D386009ED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9078227662842362"/>
          <c:y val="0.10815097305178915"/>
          <c:w val="0.26680857717569645"/>
          <c:h val="0.8485786570639823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PREVISIÓN</a:t>
            </a:r>
            <a:r>
              <a:rPr lang="es-ES" baseline="0"/>
              <a:t> VS REAL </a:t>
            </a:r>
            <a:r>
              <a:rPr lang="es-ES" i="1" u="sng" baseline="0"/>
              <a:t>MAYO</a:t>
            </a:r>
            <a:endParaRPr lang="es-ES" i="1" u="sng"/>
          </a:p>
        </c:rich>
      </c:tx>
      <c:overlay val="0"/>
      <c:spPr>
        <a:solidFill>
          <a:srgbClr val="00FF00"/>
        </a:solidFill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'5,MAYO'!$D$3</c:f>
              <c:strCache>
                <c:ptCount val="1"/>
                <c:pt idx="0">
                  <c:v>PREVISIÓN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'5,MAYO'!$B$4:$B$8</c:f>
              <c:strCache>
                <c:ptCount val="5"/>
                <c:pt idx="0">
                  <c:v>INGRESOS</c:v>
                </c:pt>
                <c:pt idx="1">
                  <c:v>GASTO FIJO</c:v>
                </c:pt>
                <c:pt idx="2">
                  <c:v>GASTO VARIABLE</c:v>
                </c:pt>
                <c:pt idx="3">
                  <c:v>Criptos</c:v>
                </c:pt>
                <c:pt idx="4">
                  <c:v>DEUDA</c:v>
                </c:pt>
              </c:strCache>
            </c:strRef>
          </c:cat>
          <c:val>
            <c:numRef>
              <c:f>'5,MAYO'!$D$4:$D$8</c:f>
              <c:numCache>
                <c:formatCode>_("€"* #,##0.00_);_("€"* \(#,##0.00\);_("€"*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C-D847-8D21-97D738E0855D}"/>
            </c:ext>
          </c:extLst>
        </c:ser>
        <c:ser>
          <c:idx val="1"/>
          <c:order val="1"/>
          <c:tx>
            <c:strRef>
              <c:f>'5,MAYO'!$E$3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'5,MAYO'!$B$4:$B$8</c:f>
              <c:strCache>
                <c:ptCount val="5"/>
                <c:pt idx="0">
                  <c:v>INGRESOS</c:v>
                </c:pt>
                <c:pt idx="1">
                  <c:v>GASTO FIJO</c:v>
                </c:pt>
                <c:pt idx="2">
                  <c:v>GASTO VARIABLE</c:v>
                </c:pt>
                <c:pt idx="3">
                  <c:v>Criptos</c:v>
                </c:pt>
                <c:pt idx="4">
                  <c:v>DEUDA</c:v>
                </c:pt>
              </c:strCache>
            </c:strRef>
          </c:cat>
          <c:val>
            <c:numRef>
              <c:f>'5,MAYO'!$E$4:$E$8</c:f>
              <c:numCache>
                <c:formatCode>_("€"* #,##0.00_);_("€"* \(#,##0.00\);_("€"*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C-D847-8D21-97D738E08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415808"/>
        <c:axId val="231417344"/>
      </c:barChart>
      <c:catAx>
        <c:axId val="23141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1417344"/>
        <c:crosses val="autoZero"/>
        <c:auto val="1"/>
        <c:lblAlgn val="ctr"/>
        <c:lblOffset val="100"/>
        <c:noMultiLvlLbl val="0"/>
      </c:catAx>
      <c:valAx>
        <c:axId val="231417344"/>
        <c:scaling>
          <c:orientation val="minMax"/>
        </c:scaling>
        <c:delete val="0"/>
        <c:axPos val="l"/>
        <c:majorGridlines/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crossAx val="231415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PREVISIÓN</a:t>
            </a:r>
            <a:r>
              <a:rPr lang="es-ES" baseline="0"/>
              <a:t> VS REAL </a:t>
            </a:r>
            <a:r>
              <a:rPr lang="es-ES" i="1" u="sng" baseline="0"/>
              <a:t>JUNIO</a:t>
            </a:r>
            <a:endParaRPr lang="es-ES" i="1" u="sng"/>
          </a:p>
        </c:rich>
      </c:tx>
      <c:overlay val="0"/>
      <c:spPr>
        <a:solidFill>
          <a:srgbClr val="00FF00"/>
        </a:solidFill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'6,JUNIO'!$D$3</c:f>
              <c:strCache>
                <c:ptCount val="1"/>
                <c:pt idx="0">
                  <c:v>PREVISIÓN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'6,JUNIO'!$B$4:$B$8</c:f>
              <c:strCache>
                <c:ptCount val="5"/>
                <c:pt idx="0">
                  <c:v>INGRESOS</c:v>
                </c:pt>
                <c:pt idx="1">
                  <c:v>GASTO FIJO</c:v>
                </c:pt>
                <c:pt idx="2">
                  <c:v>GASTO VARIABLE</c:v>
                </c:pt>
                <c:pt idx="3">
                  <c:v>AHORRO</c:v>
                </c:pt>
                <c:pt idx="4">
                  <c:v>DEUDAS</c:v>
                </c:pt>
              </c:strCache>
            </c:strRef>
          </c:cat>
          <c:val>
            <c:numRef>
              <c:f>'6,JUNIO'!$D$4:$D$8</c:f>
              <c:numCache>
                <c:formatCode>_("€"* #,##0.00_);_("€"* \(#,##0.00\);_("€"*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B-3048-A739-334F0652043C}"/>
            </c:ext>
          </c:extLst>
        </c:ser>
        <c:ser>
          <c:idx val="1"/>
          <c:order val="1"/>
          <c:tx>
            <c:strRef>
              <c:f>'6,JUNIO'!$E$3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'6,JUNIO'!$B$4:$B$8</c:f>
              <c:strCache>
                <c:ptCount val="5"/>
                <c:pt idx="0">
                  <c:v>INGRESOS</c:v>
                </c:pt>
                <c:pt idx="1">
                  <c:v>GASTO FIJO</c:v>
                </c:pt>
                <c:pt idx="2">
                  <c:v>GASTO VARIABLE</c:v>
                </c:pt>
                <c:pt idx="3">
                  <c:v>AHORRO</c:v>
                </c:pt>
                <c:pt idx="4">
                  <c:v>DEUDAS</c:v>
                </c:pt>
              </c:strCache>
            </c:strRef>
          </c:cat>
          <c:val>
            <c:numRef>
              <c:f>'6,JUNIO'!$E$4:$E$8</c:f>
              <c:numCache>
                <c:formatCode>_("€"* #,##0.00_);_("€"* \(#,##0.00\);_("€"*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0B-3048-A739-334F06520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460224"/>
        <c:axId val="231462016"/>
      </c:barChart>
      <c:catAx>
        <c:axId val="231460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1462016"/>
        <c:crosses val="autoZero"/>
        <c:auto val="1"/>
        <c:lblAlgn val="ctr"/>
        <c:lblOffset val="100"/>
        <c:noMultiLvlLbl val="0"/>
      </c:catAx>
      <c:valAx>
        <c:axId val="231462016"/>
        <c:scaling>
          <c:orientation val="minMax"/>
        </c:scaling>
        <c:delete val="0"/>
        <c:axPos val="l"/>
        <c:majorGridlines/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crossAx val="231460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PREVISIÓN</a:t>
            </a:r>
            <a:r>
              <a:rPr lang="es-ES" baseline="0"/>
              <a:t> VS REAL </a:t>
            </a:r>
            <a:r>
              <a:rPr lang="es-ES" i="1" u="sng" baseline="0"/>
              <a:t>JULIO</a:t>
            </a:r>
            <a:endParaRPr lang="es-ES" i="1" u="sng"/>
          </a:p>
        </c:rich>
      </c:tx>
      <c:overlay val="0"/>
      <c:spPr>
        <a:solidFill>
          <a:srgbClr val="00FF00"/>
        </a:solidFill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'7,JULIO '!$D$3</c:f>
              <c:strCache>
                <c:ptCount val="1"/>
                <c:pt idx="0">
                  <c:v>PREVISIÓN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'7,JULIO '!$B$4:$B$8</c:f>
              <c:strCache>
                <c:ptCount val="5"/>
                <c:pt idx="0">
                  <c:v>INGRESOS</c:v>
                </c:pt>
                <c:pt idx="1">
                  <c:v>GASTO FIJO</c:v>
                </c:pt>
                <c:pt idx="2">
                  <c:v>GASTO VARIABLE</c:v>
                </c:pt>
                <c:pt idx="3">
                  <c:v>AHORRO</c:v>
                </c:pt>
                <c:pt idx="4">
                  <c:v>DEUDAS</c:v>
                </c:pt>
              </c:strCache>
            </c:strRef>
          </c:cat>
          <c:val>
            <c:numRef>
              <c:f>'7,JULIO '!$D$4:$D$8</c:f>
              <c:numCache>
                <c:formatCode>_("€"* #,##0.00_);_("€"* \(#,##0.00\);_("€"*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D-3346-BBF6-C2F3F1C8DA81}"/>
            </c:ext>
          </c:extLst>
        </c:ser>
        <c:ser>
          <c:idx val="1"/>
          <c:order val="1"/>
          <c:tx>
            <c:strRef>
              <c:f>'7,JULIO '!$E$3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'7,JULIO '!$B$4:$B$8</c:f>
              <c:strCache>
                <c:ptCount val="5"/>
                <c:pt idx="0">
                  <c:v>INGRESOS</c:v>
                </c:pt>
                <c:pt idx="1">
                  <c:v>GASTO FIJO</c:v>
                </c:pt>
                <c:pt idx="2">
                  <c:v>GASTO VARIABLE</c:v>
                </c:pt>
                <c:pt idx="3">
                  <c:v>AHORRO</c:v>
                </c:pt>
                <c:pt idx="4">
                  <c:v>DEUDAS</c:v>
                </c:pt>
              </c:strCache>
            </c:strRef>
          </c:cat>
          <c:val>
            <c:numRef>
              <c:f>'7,JULIO '!$E$4:$E$8</c:f>
              <c:numCache>
                <c:formatCode>_("€"* #,##0.00_);_("€"* \(#,##0.00\);_("€"*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0D-3346-BBF6-C2F3F1C8D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627200"/>
        <c:axId val="232628992"/>
      </c:barChart>
      <c:catAx>
        <c:axId val="232627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2628992"/>
        <c:crosses val="autoZero"/>
        <c:auto val="1"/>
        <c:lblAlgn val="ctr"/>
        <c:lblOffset val="100"/>
        <c:noMultiLvlLbl val="0"/>
      </c:catAx>
      <c:valAx>
        <c:axId val="232628992"/>
        <c:scaling>
          <c:orientation val="minMax"/>
        </c:scaling>
        <c:delete val="0"/>
        <c:axPos val="l"/>
        <c:majorGridlines/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crossAx val="232627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PREVISIÓN</a:t>
            </a:r>
            <a:r>
              <a:rPr lang="es-ES" baseline="0"/>
              <a:t> VS REAL </a:t>
            </a:r>
            <a:r>
              <a:rPr lang="es-ES" i="1" u="sng" baseline="0"/>
              <a:t>AGOSTO</a:t>
            </a:r>
            <a:endParaRPr lang="es-ES" i="1" u="sng"/>
          </a:p>
        </c:rich>
      </c:tx>
      <c:overlay val="0"/>
      <c:spPr>
        <a:solidFill>
          <a:srgbClr val="00FF00"/>
        </a:solidFill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'8,AGOSTO'!$D$3</c:f>
              <c:strCache>
                <c:ptCount val="1"/>
                <c:pt idx="0">
                  <c:v>PREVISIÓN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'8,AGOSTO'!$B$4:$B$8</c:f>
              <c:strCache>
                <c:ptCount val="5"/>
                <c:pt idx="0">
                  <c:v>INGRESOS</c:v>
                </c:pt>
                <c:pt idx="1">
                  <c:v>GASTO FIJO</c:v>
                </c:pt>
                <c:pt idx="2">
                  <c:v>GASTO VARIABLE</c:v>
                </c:pt>
                <c:pt idx="3">
                  <c:v>AHORRO</c:v>
                </c:pt>
                <c:pt idx="4">
                  <c:v>DEUDAS</c:v>
                </c:pt>
              </c:strCache>
            </c:strRef>
          </c:cat>
          <c:val>
            <c:numRef>
              <c:f>'8,AGOSTO'!$D$4:$D$8</c:f>
              <c:numCache>
                <c:formatCode>_("€"* #,##0.00_);_("€"* \(#,##0.00\);_("€"*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2-AE46-8FCF-709CA779FB18}"/>
            </c:ext>
          </c:extLst>
        </c:ser>
        <c:ser>
          <c:idx val="1"/>
          <c:order val="1"/>
          <c:tx>
            <c:strRef>
              <c:f>'8,AGOSTO'!$E$3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'8,AGOSTO'!$B$4:$B$8</c:f>
              <c:strCache>
                <c:ptCount val="5"/>
                <c:pt idx="0">
                  <c:v>INGRESOS</c:v>
                </c:pt>
                <c:pt idx="1">
                  <c:v>GASTO FIJO</c:v>
                </c:pt>
                <c:pt idx="2">
                  <c:v>GASTO VARIABLE</c:v>
                </c:pt>
                <c:pt idx="3">
                  <c:v>AHORRO</c:v>
                </c:pt>
                <c:pt idx="4">
                  <c:v>DEUDAS</c:v>
                </c:pt>
              </c:strCache>
            </c:strRef>
          </c:cat>
          <c:val>
            <c:numRef>
              <c:f>'8,AGOSTO'!$E$4:$E$8</c:f>
              <c:numCache>
                <c:formatCode>_("€"* #,##0.00_);_("€"* \(#,##0.00\);_("€"*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2-AE46-8FCF-709CA779F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766080"/>
        <c:axId val="232776064"/>
      </c:barChart>
      <c:catAx>
        <c:axId val="232766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2776064"/>
        <c:crosses val="autoZero"/>
        <c:auto val="1"/>
        <c:lblAlgn val="ctr"/>
        <c:lblOffset val="100"/>
        <c:noMultiLvlLbl val="0"/>
      </c:catAx>
      <c:valAx>
        <c:axId val="232776064"/>
        <c:scaling>
          <c:orientation val="minMax"/>
        </c:scaling>
        <c:delete val="0"/>
        <c:axPos val="l"/>
        <c:majorGridlines/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crossAx val="232766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PREVISIÓN</a:t>
            </a:r>
            <a:r>
              <a:rPr lang="es-ES" baseline="0"/>
              <a:t> VS REAL </a:t>
            </a:r>
            <a:r>
              <a:rPr lang="es-ES" i="1" u="sng" baseline="0"/>
              <a:t>SEPTIEMBRE</a:t>
            </a:r>
            <a:endParaRPr lang="es-ES" i="1" u="sng"/>
          </a:p>
        </c:rich>
      </c:tx>
      <c:overlay val="0"/>
      <c:spPr>
        <a:solidFill>
          <a:srgbClr val="00FF00"/>
        </a:solidFill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'9,SEPTIEMBRE'!$D$3</c:f>
              <c:strCache>
                <c:ptCount val="1"/>
                <c:pt idx="0">
                  <c:v>PREVISIÓN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'9,SEPTIEMBRE'!$B$4:$B$8</c:f>
              <c:strCache>
                <c:ptCount val="5"/>
                <c:pt idx="0">
                  <c:v>INGRESOS</c:v>
                </c:pt>
                <c:pt idx="1">
                  <c:v>GASTO FIJO</c:v>
                </c:pt>
                <c:pt idx="2">
                  <c:v>GASTO VARIABLE</c:v>
                </c:pt>
                <c:pt idx="3">
                  <c:v>AHORRO</c:v>
                </c:pt>
                <c:pt idx="4">
                  <c:v>DEUDAS</c:v>
                </c:pt>
              </c:strCache>
            </c:strRef>
          </c:cat>
          <c:val>
            <c:numRef>
              <c:f>'9,SEPTIEMBRE'!$D$4:$D$8</c:f>
              <c:numCache>
                <c:formatCode>_("€"* #,##0.00_);_("€"* \(#,##0.00\);_("€"*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6-6A46-8E42-35932B7D40AC}"/>
            </c:ext>
          </c:extLst>
        </c:ser>
        <c:ser>
          <c:idx val="1"/>
          <c:order val="1"/>
          <c:tx>
            <c:strRef>
              <c:f>'9,SEPTIEMBRE'!$E$3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'9,SEPTIEMBRE'!$B$4:$B$8</c:f>
              <c:strCache>
                <c:ptCount val="5"/>
                <c:pt idx="0">
                  <c:v>INGRESOS</c:v>
                </c:pt>
                <c:pt idx="1">
                  <c:v>GASTO FIJO</c:v>
                </c:pt>
                <c:pt idx="2">
                  <c:v>GASTO VARIABLE</c:v>
                </c:pt>
                <c:pt idx="3">
                  <c:v>AHORRO</c:v>
                </c:pt>
                <c:pt idx="4">
                  <c:v>DEUDAS</c:v>
                </c:pt>
              </c:strCache>
            </c:strRef>
          </c:cat>
          <c:val>
            <c:numRef>
              <c:f>'9,SEPTIEMBRE'!$E$4:$E$8</c:f>
              <c:numCache>
                <c:formatCode>_("€"* #,##0.00_);_("€"* \(#,##0.00\);_("€"*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A6-6A46-8E42-35932B7D4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044224"/>
        <c:axId val="232333312"/>
      </c:barChart>
      <c:catAx>
        <c:axId val="233044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2333312"/>
        <c:crosses val="autoZero"/>
        <c:auto val="1"/>
        <c:lblAlgn val="ctr"/>
        <c:lblOffset val="100"/>
        <c:noMultiLvlLbl val="0"/>
      </c:catAx>
      <c:valAx>
        <c:axId val="232333312"/>
        <c:scaling>
          <c:orientation val="minMax"/>
        </c:scaling>
        <c:delete val="0"/>
        <c:axPos val="l"/>
        <c:majorGridlines/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crossAx val="233044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PREVISIÓN</a:t>
            </a:r>
            <a:r>
              <a:rPr lang="es-ES" baseline="0"/>
              <a:t> VS REAL </a:t>
            </a:r>
            <a:r>
              <a:rPr lang="es-ES" i="1" u="sng" baseline="0"/>
              <a:t>OCTUBRE</a:t>
            </a:r>
            <a:endParaRPr lang="es-ES" i="1" u="sng"/>
          </a:p>
        </c:rich>
      </c:tx>
      <c:overlay val="0"/>
      <c:spPr>
        <a:solidFill>
          <a:srgbClr val="00FF00"/>
        </a:solidFill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'10,OCTUBRE'!$D$3</c:f>
              <c:strCache>
                <c:ptCount val="1"/>
                <c:pt idx="0">
                  <c:v>PREVISIÓN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'10,OCTUBRE'!$B$4:$B$8</c:f>
              <c:strCache>
                <c:ptCount val="5"/>
                <c:pt idx="0">
                  <c:v>INGRESOS</c:v>
                </c:pt>
                <c:pt idx="1">
                  <c:v>GASTO FIJO</c:v>
                </c:pt>
                <c:pt idx="2">
                  <c:v>GASTO VARIABLE</c:v>
                </c:pt>
                <c:pt idx="3">
                  <c:v>AHORRO</c:v>
                </c:pt>
                <c:pt idx="4">
                  <c:v>DEUDAS</c:v>
                </c:pt>
              </c:strCache>
            </c:strRef>
          </c:cat>
          <c:val>
            <c:numRef>
              <c:f>'10,OCTUBRE'!$D$4:$D$8</c:f>
              <c:numCache>
                <c:formatCode>_("€"* #,##0.00_);_("€"* \(#,##0.00\);_("€"*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E9-344F-A5F7-56CD58E59B39}"/>
            </c:ext>
          </c:extLst>
        </c:ser>
        <c:ser>
          <c:idx val="1"/>
          <c:order val="1"/>
          <c:tx>
            <c:strRef>
              <c:f>'10,OCTUBRE'!$E$3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'10,OCTUBRE'!$B$4:$B$8</c:f>
              <c:strCache>
                <c:ptCount val="5"/>
                <c:pt idx="0">
                  <c:v>INGRESOS</c:v>
                </c:pt>
                <c:pt idx="1">
                  <c:v>GASTO FIJO</c:v>
                </c:pt>
                <c:pt idx="2">
                  <c:v>GASTO VARIABLE</c:v>
                </c:pt>
                <c:pt idx="3">
                  <c:v>AHORRO</c:v>
                </c:pt>
                <c:pt idx="4">
                  <c:v>DEUDAS</c:v>
                </c:pt>
              </c:strCache>
            </c:strRef>
          </c:cat>
          <c:val>
            <c:numRef>
              <c:f>'10,OCTUBRE'!$E$4:$E$8</c:f>
              <c:numCache>
                <c:formatCode>_("€"* #,##0.00_);_("€"* \(#,##0.00\);_("€"*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E9-344F-A5F7-56CD58E59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818560"/>
        <c:axId val="232820096"/>
      </c:barChart>
      <c:catAx>
        <c:axId val="232818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2820096"/>
        <c:crosses val="autoZero"/>
        <c:auto val="1"/>
        <c:lblAlgn val="ctr"/>
        <c:lblOffset val="100"/>
        <c:noMultiLvlLbl val="0"/>
      </c:catAx>
      <c:valAx>
        <c:axId val="232820096"/>
        <c:scaling>
          <c:orientation val="minMax"/>
        </c:scaling>
        <c:delete val="0"/>
        <c:axPos val="l"/>
        <c:majorGridlines/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crossAx val="232818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PREVISIÓN</a:t>
            </a:r>
            <a:r>
              <a:rPr lang="es-ES" baseline="0"/>
              <a:t> VS REAL </a:t>
            </a:r>
            <a:r>
              <a:rPr lang="es-ES" i="1" u="sng" baseline="0"/>
              <a:t>NOVIEMBRE</a:t>
            </a:r>
            <a:endParaRPr lang="es-ES" i="1" u="sng"/>
          </a:p>
        </c:rich>
      </c:tx>
      <c:overlay val="0"/>
      <c:spPr>
        <a:solidFill>
          <a:srgbClr val="00FF00"/>
        </a:solidFill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'11,NOVIEMBRE'!$D$3</c:f>
              <c:strCache>
                <c:ptCount val="1"/>
                <c:pt idx="0">
                  <c:v>PREVISIÓN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'11,NOVIEMBRE'!$B$4:$B$8</c:f>
              <c:strCache>
                <c:ptCount val="5"/>
                <c:pt idx="0">
                  <c:v>INGRESOS</c:v>
                </c:pt>
                <c:pt idx="1">
                  <c:v>GASTO FIJO</c:v>
                </c:pt>
                <c:pt idx="2">
                  <c:v>GASTO VARIABLE</c:v>
                </c:pt>
                <c:pt idx="3">
                  <c:v>AHORRO</c:v>
                </c:pt>
                <c:pt idx="4">
                  <c:v>DEUDAS</c:v>
                </c:pt>
              </c:strCache>
            </c:strRef>
          </c:cat>
          <c:val>
            <c:numRef>
              <c:f>'11,NOVIEMBRE'!$D$4:$D$8</c:f>
              <c:numCache>
                <c:formatCode>_("€"* #,##0.00_);_("€"* \(#,##0.00\);_("€"*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69-3A46-9F71-E0116BDDB741}"/>
            </c:ext>
          </c:extLst>
        </c:ser>
        <c:ser>
          <c:idx val="1"/>
          <c:order val="1"/>
          <c:tx>
            <c:strRef>
              <c:f>'11,NOVIEMBRE'!$E$3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'11,NOVIEMBRE'!$B$4:$B$8</c:f>
              <c:strCache>
                <c:ptCount val="5"/>
                <c:pt idx="0">
                  <c:v>INGRESOS</c:v>
                </c:pt>
                <c:pt idx="1">
                  <c:v>GASTO FIJO</c:v>
                </c:pt>
                <c:pt idx="2">
                  <c:v>GASTO VARIABLE</c:v>
                </c:pt>
                <c:pt idx="3">
                  <c:v>AHORRO</c:v>
                </c:pt>
                <c:pt idx="4">
                  <c:v>DEUDAS</c:v>
                </c:pt>
              </c:strCache>
            </c:strRef>
          </c:cat>
          <c:val>
            <c:numRef>
              <c:f>'11,NOVIEMBRE'!$E$4:$E$8</c:f>
              <c:numCache>
                <c:formatCode>_("€"* #,##0.00_);_("€"* \(#,##0.00\);_("€"*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69-3A46-9F71-E0116BDDB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879616"/>
        <c:axId val="232881152"/>
      </c:barChart>
      <c:catAx>
        <c:axId val="23287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2881152"/>
        <c:crosses val="autoZero"/>
        <c:auto val="1"/>
        <c:lblAlgn val="ctr"/>
        <c:lblOffset val="100"/>
        <c:noMultiLvlLbl val="0"/>
      </c:catAx>
      <c:valAx>
        <c:axId val="232881152"/>
        <c:scaling>
          <c:orientation val="minMax"/>
        </c:scaling>
        <c:delete val="0"/>
        <c:axPos val="l"/>
        <c:majorGridlines/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crossAx val="232879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PREVISIÓN</a:t>
            </a:r>
            <a:r>
              <a:rPr lang="es-ES" baseline="0"/>
              <a:t> VS REAL </a:t>
            </a:r>
            <a:r>
              <a:rPr lang="es-ES" i="1" u="sng" baseline="0"/>
              <a:t>DICIMBRE</a:t>
            </a:r>
            <a:endParaRPr lang="es-ES" i="1" u="sng"/>
          </a:p>
        </c:rich>
      </c:tx>
      <c:overlay val="0"/>
      <c:spPr>
        <a:solidFill>
          <a:srgbClr val="00FF00"/>
        </a:solidFill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'12,DICIEMBRE'!$D$3</c:f>
              <c:strCache>
                <c:ptCount val="1"/>
                <c:pt idx="0">
                  <c:v>PREVISIÓN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'12,DICIEMBRE'!$B$4:$B$8</c:f>
              <c:strCache>
                <c:ptCount val="5"/>
                <c:pt idx="0">
                  <c:v>INGRESOS</c:v>
                </c:pt>
                <c:pt idx="1">
                  <c:v>GASTO FIJO</c:v>
                </c:pt>
                <c:pt idx="2">
                  <c:v>GASTO VARIABLE</c:v>
                </c:pt>
                <c:pt idx="3">
                  <c:v>AHORRO</c:v>
                </c:pt>
                <c:pt idx="4">
                  <c:v>DEUDAS</c:v>
                </c:pt>
              </c:strCache>
            </c:strRef>
          </c:cat>
          <c:val>
            <c:numRef>
              <c:f>'12,DICIEMBRE'!$D$4:$D$8</c:f>
              <c:numCache>
                <c:formatCode>_("€"* #,##0.00_);_("€"* \(#,##0.00\);_("€"*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62-7745-9054-B7793AB3C165}"/>
            </c:ext>
          </c:extLst>
        </c:ser>
        <c:ser>
          <c:idx val="1"/>
          <c:order val="1"/>
          <c:tx>
            <c:strRef>
              <c:f>'12,DICIEMBRE'!$E$3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'12,DICIEMBRE'!$B$4:$B$8</c:f>
              <c:strCache>
                <c:ptCount val="5"/>
                <c:pt idx="0">
                  <c:v>INGRESOS</c:v>
                </c:pt>
                <c:pt idx="1">
                  <c:v>GASTO FIJO</c:v>
                </c:pt>
                <c:pt idx="2">
                  <c:v>GASTO VARIABLE</c:v>
                </c:pt>
                <c:pt idx="3">
                  <c:v>AHORRO</c:v>
                </c:pt>
                <c:pt idx="4">
                  <c:v>DEUDAS</c:v>
                </c:pt>
              </c:strCache>
            </c:strRef>
          </c:cat>
          <c:val>
            <c:numRef>
              <c:f>'12,DICIEMBRE'!$E$4:$E$8</c:f>
              <c:numCache>
                <c:formatCode>_("€"* #,##0.00_);_("€"* \(#,##0.00\);_("€"*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62-7745-9054-B7793AB3C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374848"/>
        <c:axId val="233376384"/>
      </c:barChart>
      <c:catAx>
        <c:axId val="233374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3376384"/>
        <c:crosses val="autoZero"/>
        <c:auto val="1"/>
        <c:lblAlgn val="ctr"/>
        <c:lblOffset val="100"/>
        <c:noMultiLvlLbl val="0"/>
      </c:catAx>
      <c:valAx>
        <c:axId val="233376384"/>
        <c:scaling>
          <c:orientation val="minMax"/>
        </c:scaling>
        <c:delete val="0"/>
        <c:axPos val="l"/>
        <c:majorGridlines/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crossAx val="233374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594A-8F40-8A70-C11C57824DE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94A-8F40-8A70-C11C57824DE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94A-8F40-8A70-C11C57824DE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94A-8F40-8A70-C11C57824DE7}"/>
              </c:ext>
            </c:extLst>
          </c:dPt>
          <c:dPt>
            <c:idx val="4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94A-8F40-8A70-C11C57824DE7}"/>
              </c:ext>
            </c:extLst>
          </c:dPt>
          <c:cat>
            <c:strRef>
              <c:f>PRESUPUESTO!$A$6:$A$10</c:f>
              <c:strCache>
                <c:ptCount val="5"/>
                <c:pt idx="0">
                  <c:v>INGRESO</c:v>
                </c:pt>
                <c:pt idx="1">
                  <c:v>GASTO FIJO</c:v>
                </c:pt>
                <c:pt idx="2">
                  <c:v>GASTO VARIABLE</c:v>
                </c:pt>
                <c:pt idx="3">
                  <c:v>AHORRO</c:v>
                </c:pt>
                <c:pt idx="4">
                  <c:v>DEUDA</c:v>
                </c:pt>
              </c:strCache>
            </c:strRef>
          </c:cat>
          <c:val>
            <c:numRef>
              <c:f>PRESUPUESTO!$B$6:$B$10</c:f>
              <c:numCache>
                <c:formatCode>_("€"* #,##0.00_);_("€"* \(#,##0.00\);_("€"*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4A-8F40-8A70-C11C57824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589504"/>
        <c:axId val="223591040"/>
      </c:barChart>
      <c:catAx>
        <c:axId val="22358950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223591040"/>
        <c:crosses val="autoZero"/>
        <c:auto val="1"/>
        <c:lblAlgn val="ctr"/>
        <c:lblOffset val="100"/>
        <c:noMultiLvlLbl val="0"/>
      </c:catAx>
      <c:valAx>
        <c:axId val="223591040"/>
        <c:scaling>
          <c:orientation val="minMax"/>
        </c:scaling>
        <c:delete val="0"/>
        <c:axPos val="l"/>
        <c:majorGridlines/>
        <c:numFmt formatCode="_(&quot;€&quot;* #,##0.00_);_(&quot;€&quot;* \(#,##0.00\);_(&quot;€&quot;* &quot;-&quot;??_);_(@_)" sourceLinked="1"/>
        <c:majorTickMark val="out"/>
        <c:minorTickMark val="none"/>
        <c:tickLblPos val="nextTo"/>
        <c:crossAx val="223589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AHORRO!$E$14</c:f>
              <c:strCache>
                <c:ptCount val="1"/>
                <c:pt idx="0">
                  <c:v>OBJETIVO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AHORRO!$C$15:$C$29</c:f>
              <c:strCache>
                <c:ptCount val="6"/>
                <c:pt idx="0">
                  <c:v>Criptos</c:v>
                </c:pt>
                <c:pt idx="1">
                  <c:v>Fono emerg.</c:v>
                </c:pt>
                <c:pt idx="2">
                  <c:v>GOIN</c:v>
                </c:pt>
                <c:pt idx="3">
                  <c:v>Inversion 1</c:v>
                </c:pt>
                <c:pt idx="4">
                  <c:v>Inversion 2</c:v>
                </c:pt>
                <c:pt idx="5">
                  <c:v>Ahorro banco</c:v>
                </c:pt>
              </c:strCache>
            </c:strRef>
          </c:cat>
          <c:val>
            <c:numRef>
              <c:f>AHORRO!$E$15:$E$29</c:f>
              <c:numCache>
                <c:formatCode>0;\-0;;@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F984-C94E-9D2D-A0681C90765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AHORRO!$F$14</c:f>
              <c:strCache>
                <c:ptCount val="1"/>
                <c:pt idx="0">
                  <c:v>AHORRO ACTUAL</c:v>
                </c:pt>
              </c:strCache>
            </c:strRef>
          </c:tx>
          <c:spPr>
            <a:solidFill>
              <a:srgbClr val="92D050"/>
            </a:solidFill>
          </c:spPr>
          <c:invertIfNegative val="1"/>
          <c:dPt>
            <c:idx val="2"/>
            <c:invertIfNegative val="1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96A-D541-8C12-4CEA7EBDC05B}"/>
              </c:ext>
            </c:extLst>
          </c:dPt>
          <c:dLbls>
            <c:spPr>
              <a:ln w="3175"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AHORRO!$C$15:$C$29</c:f>
              <c:strCache>
                <c:ptCount val="6"/>
                <c:pt idx="0">
                  <c:v>Criptos</c:v>
                </c:pt>
                <c:pt idx="1">
                  <c:v>Fono emerg.</c:v>
                </c:pt>
                <c:pt idx="2">
                  <c:v>GOIN</c:v>
                </c:pt>
                <c:pt idx="3">
                  <c:v>Inversion 1</c:v>
                </c:pt>
                <c:pt idx="4">
                  <c:v>Inversion 2</c:v>
                </c:pt>
                <c:pt idx="5">
                  <c:v>Ahorro banco</c:v>
                </c:pt>
              </c:strCache>
            </c:strRef>
          </c:cat>
          <c:val>
            <c:numRef>
              <c:f>AHORRO!$F$15:$F$29</c:f>
              <c:numCache>
                <c:formatCode>0;\-0;;@</c:formatCode>
                <c:ptCount val="15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396A-D541-8C12-4CEA7EBDC0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224315264"/>
        <c:axId val="224326784"/>
      </c:barChart>
      <c:catAx>
        <c:axId val="2243152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3175"/>
        </c:spPr>
        <c:crossAx val="224326784"/>
        <c:crosses val="autoZero"/>
        <c:auto val="1"/>
        <c:lblAlgn val="ctr"/>
        <c:lblOffset val="100"/>
        <c:noMultiLvlLbl val="0"/>
      </c:catAx>
      <c:valAx>
        <c:axId val="224326784"/>
        <c:scaling>
          <c:orientation val="minMax"/>
          <c:max val="15000"/>
          <c:min val="0"/>
        </c:scaling>
        <c:delete val="0"/>
        <c:axPos val="t"/>
        <c:majorGridlines/>
        <c:numFmt formatCode="0;\-0;;@" sourceLinked="1"/>
        <c:majorTickMark val="none"/>
        <c:minorTickMark val="none"/>
        <c:tickLblPos val="nextTo"/>
        <c:crossAx val="224315264"/>
        <c:crosses val="autoZero"/>
        <c:crossBetween val="between"/>
        <c:majorUnit val="5000"/>
        <c:minorUnit val="1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DEUDA!$D$16</c:f>
              <c:strCache>
                <c:ptCount val="1"/>
                <c:pt idx="0">
                  <c:v>Concepto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DEUDA!$D$17</c:f>
              <c:numCache>
                <c:formatCode>#,##0.00\ "€"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F-E54E-AC5E-0EBBAB5732E0}"/>
            </c:ext>
          </c:extLst>
        </c:ser>
        <c:ser>
          <c:idx val="1"/>
          <c:order val="1"/>
          <c:tx>
            <c:strRef>
              <c:f>DEUDA!$F$16</c:f>
              <c:strCache>
                <c:ptCount val="1"/>
                <c:pt idx="0">
                  <c:v>Concepto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DEUDA!$F$17</c:f>
              <c:numCache>
                <c:formatCode>#,##0.00\ "€"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6F-E54E-AC5E-0EBBAB5732E0}"/>
            </c:ext>
          </c:extLst>
        </c:ser>
        <c:ser>
          <c:idx val="2"/>
          <c:order val="2"/>
          <c:tx>
            <c:strRef>
              <c:f>DEUDA!$H$16</c:f>
              <c:strCache>
                <c:ptCount val="1"/>
                <c:pt idx="0">
                  <c:v>Concepto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DEUDA!$H$17</c:f>
              <c:numCache>
                <c:formatCode>#,##0.00\ "€"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6F-E54E-AC5E-0EBBAB5732E0}"/>
            </c:ext>
          </c:extLst>
        </c:ser>
        <c:ser>
          <c:idx val="3"/>
          <c:order val="3"/>
          <c:tx>
            <c:strRef>
              <c:f>DEUDA!$J$16</c:f>
              <c:strCache>
                <c:ptCount val="1"/>
                <c:pt idx="0">
                  <c:v>Concepto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DEUDA!$J$17</c:f>
              <c:numCache>
                <c:formatCode>#,##0.00\ "€"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6F-E54E-AC5E-0EBBAB5732E0}"/>
            </c:ext>
          </c:extLst>
        </c:ser>
        <c:ser>
          <c:idx val="4"/>
          <c:order val="4"/>
          <c:tx>
            <c:strRef>
              <c:f>DEUDA!$L$16</c:f>
              <c:strCache>
                <c:ptCount val="1"/>
                <c:pt idx="0">
                  <c:v>Concepto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DEUDA!$L$17</c:f>
              <c:numCache>
                <c:formatCode>#,##0.00\ "€"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6F-E54E-AC5E-0EBBAB5732E0}"/>
            </c:ext>
          </c:extLst>
        </c:ser>
        <c:ser>
          <c:idx val="5"/>
          <c:order val="5"/>
          <c:tx>
            <c:strRef>
              <c:f>DEUDA!$N$16</c:f>
              <c:strCache>
                <c:ptCount val="1"/>
                <c:pt idx="0">
                  <c:v>Deuda 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DEUDA!$N$17</c:f>
              <c:numCache>
                <c:formatCode>#,##0.00\ "€"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6F-E54E-AC5E-0EBBAB5732E0}"/>
            </c:ext>
          </c:extLst>
        </c:ser>
        <c:ser>
          <c:idx val="6"/>
          <c:order val="6"/>
          <c:tx>
            <c:strRef>
              <c:f>DEUDA!$R$16</c:f>
              <c:strCache>
                <c:ptCount val="1"/>
                <c:pt idx="0">
                  <c:v>Deuda 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DEUDA!$R$17</c:f>
              <c:numCache>
                <c:formatCode>#,##0.00\ "€"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6F-E54E-AC5E-0EBBAB5732E0}"/>
            </c:ext>
          </c:extLst>
        </c:ser>
        <c:ser>
          <c:idx val="7"/>
          <c:order val="7"/>
          <c:tx>
            <c:strRef>
              <c:f>DEUDA!$T$16</c:f>
              <c:strCache>
                <c:ptCount val="1"/>
                <c:pt idx="0">
                  <c:v>Deuda 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DEUDA!$T$17</c:f>
              <c:numCache>
                <c:formatCode>#,##0.00\ "€"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6F-E54E-AC5E-0EBBAB5732E0}"/>
            </c:ext>
          </c:extLst>
        </c:ser>
        <c:ser>
          <c:idx val="8"/>
          <c:order val="8"/>
          <c:tx>
            <c:strRef>
              <c:f>DEUDA!$V$16</c:f>
              <c:strCache>
                <c:ptCount val="1"/>
                <c:pt idx="0">
                  <c:v>Deuda 10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DEUDA!$V$17</c:f>
              <c:numCache>
                <c:formatCode>#,##0.00\ "€"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6F-E54E-AC5E-0EBBAB5732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4358784"/>
        <c:axId val="224360320"/>
      </c:barChart>
      <c:catAx>
        <c:axId val="224358784"/>
        <c:scaling>
          <c:orientation val="minMax"/>
        </c:scaling>
        <c:delete val="0"/>
        <c:axPos val="l"/>
        <c:majorTickMark val="none"/>
        <c:minorTickMark val="none"/>
        <c:tickLblPos val="nextTo"/>
        <c:crossAx val="224360320"/>
        <c:crosses val="autoZero"/>
        <c:auto val="1"/>
        <c:lblAlgn val="ctr"/>
        <c:lblOffset val="100"/>
        <c:noMultiLvlLbl val="0"/>
      </c:catAx>
      <c:valAx>
        <c:axId val="224360320"/>
        <c:scaling>
          <c:orientation val="minMax"/>
          <c:min val="0"/>
        </c:scaling>
        <c:delete val="0"/>
        <c:axPos val="b"/>
        <c:majorGridlines/>
        <c:numFmt formatCode="#,##0.00\ &quot;€&quot;" sourceLinked="1"/>
        <c:majorTickMark val="none"/>
        <c:minorTickMark val="none"/>
        <c:tickLblPos val="nextTo"/>
        <c:crossAx val="224358784"/>
        <c:crosses val="autoZero"/>
        <c:crossBetween val="between"/>
        <c:majorUnit val="100000"/>
        <c:minorUnit val="50000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PREVISIÓN</a:t>
            </a:r>
            <a:r>
              <a:rPr lang="es-ES" baseline="0"/>
              <a:t> VS REAL </a:t>
            </a:r>
            <a:r>
              <a:rPr lang="es-ES" i="1" u="sng" baseline="0"/>
              <a:t>ENERO</a:t>
            </a:r>
            <a:endParaRPr lang="es-ES" i="1" u="sng"/>
          </a:p>
        </c:rich>
      </c:tx>
      <c:overlay val="0"/>
      <c:spPr>
        <a:solidFill>
          <a:srgbClr val="00FF00"/>
        </a:solidFill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'1,ENERO'!$D$3</c:f>
              <c:strCache>
                <c:ptCount val="1"/>
                <c:pt idx="0">
                  <c:v>PREVISIÓN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'1,ENERO'!$B$4:$B$8</c:f>
              <c:strCache>
                <c:ptCount val="5"/>
                <c:pt idx="0">
                  <c:v>INGRESOS</c:v>
                </c:pt>
                <c:pt idx="1">
                  <c:v>GASTO FIJO</c:v>
                </c:pt>
                <c:pt idx="2">
                  <c:v>GASTO VARIABLE</c:v>
                </c:pt>
                <c:pt idx="3">
                  <c:v>AHORRO</c:v>
                </c:pt>
                <c:pt idx="4">
                  <c:v>DEUDA</c:v>
                </c:pt>
              </c:strCache>
            </c:strRef>
          </c:cat>
          <c:val>
            <c:numRef>
              <c:f>'1,ENERO'!$D$4:$D$8</c:f>
              <c:numCache>
                <c:formatCode>_("€"* #,##0.00_);_("€"* \(#,##0.00\);_("€"*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F-024A-8096-6671509E6135}"/>
            </c:ext>
          </c:extLst>
        </c:ser>
        <c:ser>
          <c:idx val="1"/>
          <c:order val="1"/>
          <c:tx>
            <c:strRef>
              <c:f>'1,ENERO'!$E$3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'1,ENERO'!$B$4:$B$8</c:f>
              <c:strCache>
                <c:ptCount val="5"/>
                <c:pt idx="0">
                  <c:v>INGRESOS</c:v>
                </c:pt>
                <c:pt idx="1">
                  <c:v>GASTO FIJO</c:v>
                </c:pt>
                <c:pt idx="2">
                  <c:v>GASTO VARIABLE</c:v>
                </c:pt>
                <c:pt idx="3">
                  <c:v>AHORRO</c:v>
                </c:pt>
                <c:pt idx="4">
                  <c:v>DEUDA</c:v>
                </c:pt>
              </c:strCache>
            </c:strRef>
          </c:cat>
          <c:val>
            <c:numRef>
              <c:f>'1,ENERO'!$E$4:$E$8</c:f>
              <c:numCache>
                <c:formatCode>_("€"* #,##0.00_);_("€"* \(#,##0.00\);_("€"*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F-024A-8096-6671509E6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058240"/>
        <c:axId val="231498880"/>
      </c:barChart>
      <c:catAx>
        <c:axId val="232058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1498880"/>
        <c:crosses val="autoZero"/>
        <c:auto val="1"/>
        <c:lblAlgn val="ctr"/>
        <c:lblOffset val="100"/>
        <c:noMultiLvlLbl val="0"/>
      </c:catAx>
      <c:valAx>
        <c:axId val="231498880"/>
        <c:scaling>
          <c:orientation val="minMax"/>
        </c:scaling>
        <c:delete val="0"/>
        <c:axPos val="l"/>
        <c:majorGridlines/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crossAx val="232058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PREVISIÓN</a:t>
            </a:r>
            <a:r>
              <a:rPr lang="es-ES" baseline="0"/>
              <a:t> VS REAL </a:t>
            </a:r>
            <a:r>
              <a:rPr lang="es-ES" i="1" u="sng" baseline="0"/>
              <a:t>FEBRERO</a:t>
            </a:r>
            <a:r>
              <a:rPr lang="es-ES" baseline="0"/>
              <a:t> </a:t>
            </a:r>
            <a:endParaRPr lang="es-ES"/>
          </a:p>
        </c:rich>
      </c:tx>
      <c:overlay val="0"/>
      <c:spPr>
        <a:solidFill>
          <a:srgbClr val="00FF00"/>
        </a:solidFill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'2,FEBRERO'!$D$3</c:f>
              <c:strCache>
                <c:ptCount val="1"/>
                <c:pt idx="0">
                  <c:v>PREVISIÓN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'2,FEBRERO'!$B$4:$B$8</c:f>
              <c:strCache>
                <c:ptCount val="5"/>
                <c:pt idx="0">
                  <c:v>INGRESOS</c:v>
                </c:pt>
                <c:pt idx="1">
                  <c:v>GASTO FIJO</c:v>
                </c:pt>
                <c:pt idx="2">
                  <c:v>GASTO VARIABLE</c:v>
                </c:pt>
                <c:pt idx="3">
                  <c:v>AHORRO</c:v>
                </c:pt>
                <c:pt idx="4">
                  <c:v>DEUDAS</c:v>
                </c:pt>
              </c:strCache>
            </c:strRef>
          </c:cat>
          <c:val>
            <c:numRef>
              <c:f>'2,FEBRERO'!$D$4:$D$8</c:f>
              <c:numCache>
                <c:formatCode>_("€"* #,##0.00_);_("€"* \(#,##0.00\);_("€"*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E-354B-8D7D-5A5927F96E33}"/>
            </c:ext>
          </c:extLst>
        </c:ser>
        <c:ser>
          <c:idx val="1"/>
          <c:order val="1"/>
          <c:tx>
            <c:strRef>
              <c:f>'2,FEBRERO'!$E$3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'2,FEBRERO'!$B$4:$B$8</c:f>
              <c:strCache>
                <c:ptCount val="5"/>
                <c:pt idx="0">
                  <c:v>INGRESOS</c:v>
                </c:pt>
                <c:pt idx="1">
                  <c:v>GASTO FIJO</c:v>
                </c:pt>
                <c:pt idx="2">
                  <c:v>GASTO VARIABLE</c:v>
                </c:pt>
                <c:pt idx="3">
                  <c:v>AHORRO</c:v>
                </c:pt>
                <c:pt idx="4">
                  <c:v>DEUDAS</c:v>
                </c:pt>
              </c:strCache>
            </c:strRef>
          </c:cat>
          <c:val>
            <c:numRef>
              <c:f>'2,FEBRERO'!$E$4:$E$8</c:f>
              <c:numCache>
                <c:formatCode>_("€"* #,##0.00_);_("€"* \(#,##0.00\);_("€"*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8E-354B-8D7D-5A5927F96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172544"/>
        <c:axId val="232174336"/>
      </c:barChart>
      <c:catAx>
        <c:axId val="232172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2174336"/>
        <c:crosses val="autoZero"/>
        <c:auto val="1"/>
        <c:lblAlgn val="ctr"/>
        <c:lblOffset val="100"/>
        <c:noMultiLvlLbl val="0"/>
      </c:catAx>
      <c:valAx>
        <c:axId val="232174336"/>
        <c:scaling>
          <c:orientation val="minMax"/>
        </c:scaling>
        <c:delete val="0"/>
        <c:axPos val="l"/>
        <c:majorGridlines/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crossAx val="232172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PREVISIÓN</a:t>
            </a:r>
            <a:r>
              <a:rPr lang="es-ES" baseline="0"/>
              <a:t> VS REAL </a:t>
            </a:r>
            <a:r>
              <a:rPr lang="es-ES" i="1" u="sng" baseline="0"/>
              <a:t>MARZO</a:t>
            </a:r>
            <a:endParaRPr lang="es-ES" i="1" u="sng"/>
          </a:p>
        </c:rich>
      </c:tx>
      <c:overlay val="0"/>
      <c:spPr>
        <a:solidFill>
          <a:srgbClr val="00FF00"/>
        </a:solidFill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'3,MARZO'!$D$3</c:f>
              <c:strCache>
                <c:ptCount val="1"/>
                <c:pt idx="0">
                  <c:v>PREVISIÓN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'3,MARZO'!$B$4:$B$8</c:f>
              <c:strCache>
                <c:ptCount val="5"/>
                <c:pt idx="0">
                  <c:v>INGRESOS</c:v>
                </c:pt>
                <c:pt idx="1">
                  <c:v>GASTO FIJO</c:v>
                </c:pt>
                <c:pt idx="2">
                  <c:v>GASTO VARIABLE</c:v>
                </c:pt>
                <c:pt idx="3">
                  <c:v>AHORRO</c:v>
                </c:pt>
                <c:pt idx="4">
                  <c:v>DEUDA</c:v>
                </c:pt>
              </c:strCache>
            </c:strRef>
          </c:cat>
          <c:val>
            <c:numRef>
              <c:f>'3,MARZO'!$D$4:$D$8</c:f>
              <c:numCache>
                <c:formatCode>_("€"* #,##0.00_);_("€"* \(#,##0.00\);_("€"*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F-5042-8DE4-CABECC10ACE0}"/>
            </c:ext>
          </c:extLst>
        </c:ser>
        <c:ser>
          <c:idx val="1"/>
          <c:order val="1"/>
          <c:tx>
            <c:strRef>
              <c:f>'3,MARZO'!$E$3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'3,MARZO'!$B$4:$B$8</c:f>
              <c:strCache>
                <c:ptCount val="5"/>
                <c:pt idx="0">
                  <c:v>INGRESOS</c:v>
                </c:pt>
                <c:pt idx="1">
                  <c:v>GASTO FIJO</c:v>
                </c:pt>
                <c:pt idx="2">
                  <c:v>GASTO VARIABLE</c:v>
                </c:pt>
                <c:pt idx="3">
                  <c:v>AHORRO</c:v>
                </c:pt>
                <c:pt idx="4">
                  <c:v>DEUDA</c:v>
                </c:pt>
              </c:strCache>
            </c:strRef>
          </c:cat>
          <c:val>
            <c:numRef>
              <c:f>'3,MARZO'!$E$4:$E$8</c:f>
              <c:numCache>
                <c:formatCode>_("€"* #,##0.00_);_("€"* \(#,##0.00\);_("€"*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0F-5042-8DE4-CABECC10A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010880"/>
        <c:axId val="232012416"/>
      </c:barChart>
      <c:catAx>
        <c:axId val="232010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2012416"/>
        <c:crosses val="autoZero"/>
        <c:auto val="1"/>
        <c:lblAlgn val="ctr"/>
        <c:lblOffset val="100"/>
        <c:noMultiLvlLbl val="0"/>
      </c:catAx>
      <c:valAx>
        <c:axId val="232012416"/>
        <c:scaling>
          <c:orientation val="minMax"/>
        </c:scaling>
        <c:delete val="0"/>
        <c:axPos val="l"/>
        <c:majorGridlines/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crossAx val="232010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PREVISIÓN</a:t>
            </a:r>
            <a:r>
              <a:rPr lang="es-ES" baseline="0"/>
              <a:t> VS REAL </a:t>
            </a:r>
            <a:r>
              <a:rPr lang="es-ES" i="1" u="sng" baseline="0"/>
              <a:t>ABRIL</a:t>
            </a:r>
            <a:endParaRPr lang="es-ES" i="1" u="sng"/>
          </a:p>
        </c:rich>
      </c:tx>
      <c:overlay val="0"/>
      <c:spPr>
        <a:solidFill>
          <a:srgbClr val="00FF00"/>
        </a:solidFill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'4,ABRIL'!$D$3</c:f>
              <c:strCache>
                <c:ptCount val="1"/>
                <c:pt idx="0">
                  <c:v>PREVISIÓN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'4,ABRIL'!$B$4:$B$8</c:f>
              <c:strCache>
                <c:ptCount val="5"/>
                <c:pt idx="0">
                  <c:v>INGRESOS</c:v>
                </c:pt>
                <c:pt idx="1">
                  <c:v>GASTO FIJO</c:v>
                </c:pt>
                <c:pt idx="2">
                  <c:v>GASTO VARIABLE</c:v>
                </c:pt>
                <c:pt idx="3">
                  <c:v>AHORRO</c:v>
                </c:pt>
                <c:pt idx="4">
                  <c:v>DEUDA</c:v>
                </c:pt>
              </c:strCache>
            </c:strRef>
          </c:cat>
          <c:val>
            <c:numRef>
              <c:f>'4,ABRIL'!$D$4:$D$8</c:f>
              <c:numCache>
                <c:formatCode>_("€"* #,##0.00_);_("€"* \(#,##0.00\);_("€"*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7-6848-AA23-0B587B9E8B0B}"/>
            </c:ext>
          </c:extLst>
        </c:ser>
        <c:ser>
          <c:idx val="1"/>
          <c:order val="1"/>
          <c:tx>
            <c:strRef>
              <c:f>'4,ABRIL'!$E$3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'4,ABRIL'!$B$4:$B$8</c:f>
              <c:strCache>
                <c:ptCount val="5"/>
                <c:pt idx="0">
                  <c:v>INGRESOS</c:v>
                </c:pt>
                <c:pt idx="1">
                  <c:v>GASTO FIJO</c:v>
                </c:pt>
                <c:pt idx="2">
                  <c:v>GASTO VARIABLE</c:v>
                </c:pt>
                <c:pt idx="3">
                  <c:v>AHORRO</c:v>
                </c:pt>
                <c:pt idx="4">
                  <c:v>DEUDA</c:v>
                </c:pt>
              </c:strCache>
            </c:strRef>
          </c:cat>
          <c:val>
            <c:numRef>
              <c:f>'4,ABRIL'!$E$4:$E$8</c:f>
              <c:numCache>
                <c:formatCode>_("€"* #,##0.00_);_("€"* \(#,##0.00\);_("€"*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D7-6848-AA23-0B587B9E8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280448"/>
        <c:axId val="232281984"/>
      </c:barChart>
      <c:catAx>
        <c:axId val="232280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2281984"/>
        <c:crosses val="autoZero"/>
        <c:auto val="1"/>
        <c:lblAlgn val="ctr"/>
        <c:lblOffset val="100"/>
        <c:noMultiLvlLbl val="0"/>
      </c:catAx>
      <c:valAx>
        <c:axId val="232281984"/>
        <c:scaling>
          <c:orientation val="minMax"/>
        </c:scaling>
        <c:delete val="0"/>
        <c:axPos val="l"/>
        <c:majorGridlines/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crossAx val="232280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chart" Target="../charts/chart11.xml"/><Relationship Id="rId5" Type="http://schemas.openxmlformats.org/officeDocument/2006/relationships/image" Target="../media/image5.png"/><Relationship Id="rId4" Type="http://schemas.openxmlformats.org/officeDocument/2006/relationships/hyperlink" Target="#PRESUPUESTO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chart" Target="../charts/chart12.xml"/><Relationship Id="rId5" Type="http://schemas.openxmlformats.org/officeDocument/2006/relationships/image" Target="../media/image5.png"/><Relationship Id="rId4" Type="http://schemas.openxmlformats.org/officeDocument/2006/relationships/hyperlink" Target="#PRESUPUESTO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chart" Target="../charts/chart13.xml"/><Relationship Id="rId5" Type="http://schemas.openxmlformats.org/officeDocument/2006/relationships/image" Target="../media/image5.png"/><Relationship Id="rId4" Type="http://schemas.openxmlformats.org/officeDocument/2006/relationships/hyperlink" Target="#PRESUPUESTO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chart" Target="../charts/chart14.xml"/><Relationship Id="rId5" Type="http://schemas.openxmlformats.org/officeDocument/2006/relationships/image" Target="../media/image5.png"/><Relationship Id="rId4" Type="http://schemas.openxmlformats.org/officeDocument/2006/relationships/hyperlink" Target="#PRESUPUESTO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chart" Target="../charts/chart15.xml"/><Relationship Id="rId5" Type="http://schemas.openxmlformats.org/officeDocument/2006/relationships/image" Target="../media/image5.png"/><Relationship Id="rId4" Type="http://schemas.openxmlformats.org/officeDocument/2006/relationships/hyperlink" Target="#PRESUPUESTO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chart" Target="../charts/chart16.xml"/><Relationship Id="rId5" Type="http://schemas.openxmlformats.org/officeDocument/2006/relationships/image" Target="../media/image5.png"/><Relationship Id="rId4" Type="http://schemas.openxmlformats.org/officeDocument/2006/relationships/hyperlink" Target="#PRESUPUESTO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chart" Target="../charts/chart17.xml"/><Relationship Id="rId5" Type="http://schemas.openxmlformats.org/officeDocument/2006/relationships/image" Target="../media/image5.png"/><Relationship Id="rId4" Type="http://schemas.openxmlformats.org/officeDocument/2006/relationships/hyperlink" Target="#PRESUPUEST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INDICE!A1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chart" Target="../charts/chart6.xml"/><Relationship Id="rId5" Type="http://schemas.openxmlformats.org/officeDocument/2006/relationships/image" Target="../media/image5.png"/><Relationship Id="rId4" Type="http://schemas.openxmlformats.org/officeDocument/2006/relationships/hyperlink" Target="#PRESUPUEST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chart" Target="../charts/chart7.xml"/><Relationship Id="rId5" Type="http://schemas.openxmlformats.org/officeDocument/2006/relationships/image" Target="../media/image5.png"/><Relationship Id="rId4" Type="http://schemas.openxmlformats.org/officeDocument/2006/relationships/hyperlink" Target="#PRESUPUEST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chart" Target="../charts/chart8.xml"/><Relationship Id="rId5" Type="http://schemas.openxmlformats.org/officeDocument/2006/relationships/image" Target="../media/image5.png"/><Relationship Id="rId4" Type="http://schemas.openxmlformats.org/officeDocument/2006/relationships/hyperlink" Target="#PRESUPUESTO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chart" Target="../charts/chart9.xml"/><Relationship Id="rId5" Type="http://schemas.openxmlformats.org/officeDocument/2006/relationships/image" Target="../media/image5.png"/><Relationship Id="rId4" Type="http://schemas.openxmlformats.org/officeDocument/2006/relationships/hyperlink" Target="#PRESUPUESTO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chart" Target="../charts/chart10.xml"/><Relationship Id="rId5" Type="http://schemas.openxmlformats.org/officeDocument/2006/relationships/image" Target="../media/image5.png"/><Relationship Id="rId4" Type="http://schemas.openxmlformats.org/officeDocument/2006/relationships/hyperlink" Target="#PRESUPUESTO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1191492</xdr:colOff>
      <xdr:row>32</xdr:row>
      <xdr:rowOff>3001</xdr:rowOff>
    </xdr:from>
    <xdr:to>
      <xdr:col>3</xdr:col>
      <xdr:colOff>780928</xdr:colOff>
      <xdr:row>40</xdr:row>
      <xdr:rowOff>129710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4328" y="7429037"/>
          <a:ext cx="2055545" cy="1567582"/>
        </a:xfrm>
        <a:prstGeom prst="rect">
          <a:avLst/>
        </a:prstGeom>
      </xdr:spPr>
    </xdr:pic>
    <xdr:clientData/>
  </xdr:twoCellAnchor>
  <xdr:twoCellAnchor>
    <xdr:from>
      <xdr:col>7</xdr:col>
      <xdr:colOff>444500</xdr:colOff>
      <xdr:row>14</xdr:row>
      <xdr:rowOff>152400</xdr:rowOff>
    </xdr:from>
    <xdr:to>
      <xdr:col>13</xdr:col>
      <xdr:colOff>469900</xdr:colOff>
      <xdr:row>18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278D450-6535-10B8-411D-07C0CF6CF3FB}"/>
            </a:ext>
          </a:extLst>
        </xdr:cNvPr>
        <xdr:cNvSpPr txBox="1"/>
      </xdr:nvSpPr>
      <xdr:spPr>
        <a:xfrm>
          <a:off x="6985000" y="2603500"/>
          <a:ext cx="4978400" cy="901700"/>
        </a:xfrm>
        <a:prstGeom prst="rect">
          <a:avLst/>
        </a:prstGeom>
        <a:solidFill>
          <a:srgbClr val="FFFF66"/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⚠️⚠️⚠️</a:t>
          </a:r>
          <a:r>
            <a:rPr lang="es-ES_tradnl" sz="1600"/>
            <a:t>SOLAMENTE TIENES QUE MODIFICAR LAS CELDAS AMARILLAS</a:t>
          </a:r>
          <a:r>
            <a:rPr lang="es-ES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⚠️⚠️⚠️</a:t>
          </a:r>
          <a:endParaRPr lang="es-ES_tradnl" sz="16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20321</xdr:colOff>
      <xdr:row>8</xdr:row>
      <xdr:rowOff>162561</xdr:rowOff>
    </xdr:from>
    <xdr:to>
      <xdr:col>6</xdr:col>
      <xdr:colOff>853441</xdr:colOff>
      <xdr:row>19</xdr:row>
      <xdr:rowOff>162561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442630</xdr:colOff>
      <xdr:row>2</xdr:row>
      <xdr:rowOff>69903</xdr:rowOff>
    </xdr:to>
    <xdr:pic>
      <xdr:nvPicPr>
        <xdr:cNvPr id="5" name="4 Imagen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2630" cy="455983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</xdr:colOff>
      <xdr:row>2</xdr:row>
      <xdr:rowOff>132080</xdr:rowOff>
    </xdr:from>
    <xdr:to>
      <xdr:col>0</xdr:col>
      <xdr:colOff>489271</xdr:colOff>
      <xdr:row>5</xdr:row>
      <xdr:rowOff>69895</xdr:rowOff>
    </xdr:to>
    <xdr:pic>
      <xdr:nvPicPr>
        <xdr:cNvPr id="4" name="3 Imagen">
          <a:hlinkClick xmlns:r="http://schemas.openxmlformats.org/officeDocument/2006/relationships" r:id="rId4" tooltip="PRESUPUESTO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" y="518160"/>
          <a:ext cx="479111" cy="51693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41563</xdr:colOff>
      <xdr:row>9</xdr:row>
      <xdr:rowOff>27709</xdr:rowOff>
    </xdr:from>
    <xdr:to>
      <xdr:col>6</xdr:col>
      <xdr:colOff>858981</xdr:colOff>
      <xdr:row>20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442630</xdr:colOff>
      <xdr:row>2</xdr:row>
      <xdr:rowOff>69903</xdr:rowOff>
    </xdr:to>
    <xdr:pic>
      <xdr:nvPicPr>
        <xdr:cNvPr id="4" name="3 Imagen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2630" cy="4559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101600</xdr:rowOff>
    </xdr:from>
    <xdr:to>
      <xdr:col>0</xdr:col>
      <xdr:colOff>479111</xdr:colOff>
      <xdr:row>5</xdr:row>
      <xdr:rowOff>39415</xdr:rowOff>
    </xdr:to>
    <xdr:pic>
      <xdr:nvPicPr>
        <xdr:cNvPr id="5" name="4 Imagen">
          <a:hlinkClick xmlns:r="http://schemas.openxmlformats.org/officeDocument/2006/relationships" r:id="rId4" tooltip="PRESUPUESTO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7680"/>
          <a:ext cx="479111" cy="51693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9</xdr:row>
      <xdr:rowOff>38793</xdr:rowOff>
    </xdr:from>
    <xdr:to>
      <xdr:col>7</xdr:col>
      <xdr:colOff>0</xdr:colOff>
      <xdr:row>20</xdr:row>
      <xdr:rowOff>20320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442630</xdr:colOff>
      <xdr:row>2</xdr:row>
      <xdr:rowOff>69903</xdr:rowOff>
    </xdr:to>
    <xdr:pic>
      <xdr:nvPicPr>
        <xdr:cNvPr id="4" name="3 Imagen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2630" cy="455983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</xdr:colOff>
      <xdr:row>2</xdr:row>
      <xdr:rowOff>91440</xdr:rowOff>
    </xdr:from>
    <xdr:to>
      <xdr:col>0</xdr:col>
      <xdr:colOff>489271</xdr:colOff>
      <xdr:row>5</xdr:row>
      <xdr:rowOff>29255</xdr:rowOff>
    </xdr:to>
    <xdr:pic>
      <xdr:nvPicPr>
        <xdr:cNvPr id="5" name="4 Imagen">
          <a:hlinkClick xmlns:r="http://schemas.openxmlformats.org/officeDocument/2006/relationships" r:id="rId4" tooltip="PRESUPUESTO"/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" y="477520"/>
          <a:ext cx="479111" cy="51693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46413</xdr:colOff>
      <xdr:row>9</xdr:row>
      <xdr:rowOff>41564</xdr:rowOff>
    </xdr:from>
    <xdr:to>
      <xdr:col>6</xdr:col>
      <xdr:colOff>845127</xdr:colOff>
      <xdr:row>19</xdr:row>
      <xdr:rowOff>152400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442630</xdr:colOff>
      <xdr:row>2</xdr:row>
      <xdr:rowOff>91311</xdr:rowOff>
    </xdr:to>
    <xdr:pic>
      <xdr:nvPicPr>
        <xdr:cNvPr id="4" name="3 Imagen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2630" cy="4559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91440</xdr:rowOff>
    </xdr:from>
    <xdr:to>
      <xdr:col>0</xdr:col>
      <xdr:colOff>479111</xdr:colOff>
      <xdr:row>5</xdr:row>
      <xdr:rowOff>29255</xdr:rowOff>
    </xdr:to>
    <xdr:pic>
      <xdr:nvPicPr>
        <xdr:cNvPr id="5" name="4 Imagen">
          <a:hlinkClick xmlns:r="http://schemas.openxmlformats.org/officeDocument/2006/relationships" r:id="rId4" tooltip="PRESUPUESTO"/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7520"/>
          <a:ext cx="479111" cy="51693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9</xdr:row>
      <xdr:rowOff>395</xdr:rowOff>
    </xdr:from>
    <xdr:to>
      <xdr:col>6</xdr:col>
      <xdr:colOff>831272</xdr:colOff>
      <xdr:row>19</xdr:row>
      <xdr:rowOff>163286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442630</xdr:colOff>
      <xdr:row>2</xdr:row>
      <xdr:rowOff>62514</xdr:rowOff>
    </xdr:to>
    <xdr:pic>
      <xdr:nvPicPr>
        <xdr:cNvPr id="4" name="3 Imagen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2630" cy="4559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124691</xdr:rowOff>
    </xdr:from>
    <xdr:to>
      <xdr:col>0</xdr:col>
      <xdr:colOff>479111</xdr:colOff>
      <xdr:row>5</xdr:row>
      <xdr:rowOff>59735</xdr:rowOff>
    </xdr:to>
    <xdr:pic>
      <xdr:nvPicPr>
        <xdr:cNvPr id="5" name="4 Imagen">
          <a:hlinkClick xmlns:r="http://schemas.openxmlformats.org/officeDocument/2006/relationships" r:id="rId4" tooltip="PRESUPUESTO"/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2618"/>
          <a:ext cx="479111" cy="51693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4847</xdr:colOff>
      <xdr:row>9</xdr:row>
      <xdr:rowOff>41563</xdr:rowOff>
    </xdr:from>
    <xdr:to>
      <xdr:col>6</xdr:col>
      <xdr:colOff>831271</xdr:colOff>
      <xdr:row>19</xdr:row>
      <xdr:rowOff>166254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442630</xdr:colOff>
      <xdr:row>2</xdr:row>
      <xdr:rowOff>62514</xdr:rowOff>
    </xdr:to>
    <xdr:pic>
      <xdr:nvPicPr>
        <xdr:cNvPr id="4" name="3 Imagen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2630" cy="455983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</xdr:colOff>
      <xdr:row>2</xdr:row>
      <xdr:rowOff>91440</xdr:rowOff>
    </xdr:from>
    <xdr:to>
      <xdr:col>0</xdr:col>
      <xdr:colOff>499431</xdr:colOff>
      <xdr:row>5</xdr:row>
      <xdr:rowOff>29255</xdr:rowOff>
    </xdr:to>
    <xdr:pic>
      <xdr:nvPicPr>
        <xdr:cNvPr id="5" name="4 Imagen">
          <a:hlinkClick xmlns:r="http://schemas.openxmlformats.org/officeDocument/2006/relationships" r:id="rId4" tooltip="PRESUPUESTO"/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" y="477520"/>
          <a:ext cx="479111" cy="51693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9</xdr:row>
      <xdr:rowOff>38100</xdr:rowOff>
    </xdr:from>
    <xdr:to>
      <xdr:col>6</xdr:col>
      <xdr:colOff>817418</xdr:colOff>
      <xdr:row>19</xdr:row>
      <xdr:rowOff>166254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442630</xdr:colOff>
      <xdr:row>2</xdr:row>
      <xdr:rowOff>62514</xdr:rowOff>
    </xdr:to>
    <xdr:pic>
      <xdr:nvPicPr>
        <xdr:cNvPr id="4" name="3 Imagen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2630" cy="455983"/>
        </a:xfrm>
        <a:prstGeom prst="rect">
          <a:avLst/>
        </a:prstGeom>
      </xdr:spPr>
    </xdr:pic>
    <xdr:clientData/>
  </xdr:twoCellAnchor>
  <xdr:twoCellAnchor editAs="oneCell">
    <xdr:from>
      <xdr:col>0</xdr:col>
      <xdr:colOff>13854</xdr:colOff>
      <xdr:row>2</xdr:row>
      <xdr:rowOff>69272</xdr:rowOff>
    </xdr:from>
    <xdr:to>
      <xdr:col>0</xdr:col>
      <xdr:colOff>492965</xdr:colOff>
      <xdr:row>5</xdr:row>
      <xdr:rowOff>4316</xdr:rowOff>
    </xdr:to>
    <xdr:pic>
      <xdr:nvPicPr>
        <xdr:cNvPr id="5" name="4 Imagen">
          <a:hlinkClick xmlns:r="http://schemas.openxmlformats.org/officeDocument/2006/relationships" r:id="rId4" tooltip="PRESUPUESTO"/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4" y="457199"/>
          <a:ext cx="479111" cy="5169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460402</xdr:colOff>
      <xdr:row>1</xdr:row>
      <xdr:rowOff>44821</xdr:rowOff>
    </xdr:from>
    <xdr:to>
      <xdr:col>8</xdr:col>
      <xdr:colOff>451437</xdr:colOff>
      <xdr:row>14</xdr:row>
      <xdr:rowOff>67232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204267</xdr:colOff>
      <xdr:row>1</xdr:row>
      <xdr:rowOff>48666</xdr:rowOff>
    </xdr:from>
    <xdr:to>
      <xdr:col>14</xdr:col>
      <xdr:colOff>751116</xdr:colOff>
      <xdr:row>14</xdr:row>
      <xdr:rowOff>48665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294865</xdr:colOff>
      <xdr:row>0</xdr:row>
      <xdr:rowOff>44824</xdr:rowOff>
    </xdr:from>
    <xdr:to>
      <xdr:col>0</xdr:col>
      <xdr:colOff>737495</xdr:colOff>
      <xdr:row>2</xdr:row>
      <xdr:rowOff>122964</xdr:rowOff>
    </xdr:to>
    <xdr:pic>
      <xdr:nvPicPr>
        <xdr:cNvPr id="3" name="2 Imagen">
          <a:hlinkClick xmlns:r="http://schemas.openxmlformats.org/officeDocument/2006/relationships" r:id="rId3" tooltip="Índice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865" y="44824"/>
          <a:ext cx="442630" cy="436728"/>
        </a:xfrm>
        <a:prstGeom prst="rect">
          <a:avLst/>
        </a:prstGeom>
      </xdr:spPr>
    </xdr:pic>
    <xdr:clientData/>
  </xdr:twoCellAnchor>
  <xdr:twoCellAnchor>
    <xdr:from>
      <xdr:col>16</xdr:col>
      <xdr:colOff>217713</xdr:colOff>
      <xdr:row>11</xdr:row>
      <xdr:rowOff>181428</xdr:rowOff>
    </xdr:from>
    <xdr:to>
      <xdr:col>24</xdr:col>
      <xdr:colOff>126999</xdr:colOff>
      <xdr:row>20</xdr:row>
      <xdr:rowOff>108856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00D4DC5-53F3-2140-BED5-0DC520A1B3A7}"/>
            </a:ext>
          </a:extLst>
        </xdr:cNvPr>
        <xdr:cNvSpPr txBox="1"/>
      </xdr:nvSpPr>
      <xdr:spPr>
        <a:xfrm>
          <a:off x="15729856" y="2285999"/>
          <a:ext cx="6585857" cy="1632857"/>
        </a:xfrm>
        <a:prstGeom prst="rect">
          <a:avLst/>
        </a:prstGeom>
        <a:solidFill>
          <a:srgbClr val="FFFF66"/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⚠️⚠️⚠️</a:t>
          </a:r>
          <a:r>
            <a:rPr lang="es-ES_tradnl" sz="3200"/>
            <a:t>SOLAMENTE TIENES QUE MODIFICAR LAS CELDAS AMARILLAS</a:t>
          </a:r>
          <a:r>
            <a:rPr lang="es-ES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⚠️⚠️⚠️</a:t>
          </a:r>
          <a:endParaRPr lang="es-ES_tradnl" sz="3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868680</xdr:colOff>
      <xdr:row>1</xdr:row>
      <xdr:rowOff>30480</xdr:rowOff>
    </xdr:from>
    <xdr:to>
      <xdr:col>10</xdr:col>
      <xdr:colOff>800100</xdr:colOff>
      <xdr:row>12</xdr:row>
      <xdr:rowOff>148590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114300</xdr:colOff>
      <xdr:row>1</xdr:row>
      <xdr:rowOff>22860</xdr:rowOff>
    </xdr:from>
    <xdr:to>
      <xdr:col>7</xdr:col>
      <xdr:colOff>769620</xdr:colOff>
      <xdr:row>12</xdr:row>
      <xdr:rowOff>133350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137160</xdr:colOff>
      <xdr:row>0</xdr:row>
      <xdr:rowOff>83820</xdr:rowOff>
    </xdr:from>
    <xdr:to>
      <xdr:col>0</xdr:col>
      <xdr:colOff>579790</xdr:colOff>
      <xdr:row>2</xdr:row>
      <xdr:rowOff>170028</xdr:rowOff>
    </xdr:to>
    <xdr:pic>
      <xdr:nvPicPr>
        <xdr:cNvPr id="6" name="5 Imagen">
          <a:hlinkClick xmlns:r="http://schemas.openxmlformats.org/officeDocument/2006/relationships" r:id="rId3" tooltip="Índice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83820"/>
          <a:ext cx="442630" cy="436728"/>
        </a:xfrm>
        <a:prstGeom prst="rect">
          <a:avLst/>
        </a:prstGeom>
      </xdr:spPr>
    </xdr:pic>
    <xdr:clientData/>
  </xdr:twoCellAnchor>
  <xdr:twoCellAnchor>
    <xdr:from>
      <xdr:col>11</xdr:col>
      <xdr:colOff>388471</xdr:colOff>
      <xdr:row>6</xdr:row>
      <xdr:rowOff>104587</xdr:rowOff>
    </xdr:from>
    <xdr:to>
      <xdr:col>17</xdr:col>
      <xdr:colOff>436283</xdr:colOff>
      <xdr:row>12</xdr:row>
      <xdr:rowOff>14940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2F1DDF-2B10-FF45-B6F3-A9CA99EACE7C}"/>
            </a:ext>
          </a:extLst>
        </xdr:cNvPr>
        <xdr:cNvSpPr txBox="1"/>
      </xdr:nvSpPr>
      <xdr:spPr>
        <a:xfrm>
          <a:off x="14014824" y="1299881"/>
          <a:ext cx="4978400" cy="1225177"/>
        </a:xfrm>
        <a:prstGeom prst="rect">
          <a:avLst/>
        </a:prstGeom>
        <a:solidFill>
          <a:srgbClr val="FFFF66"/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⚠️⚠️⚠️</a:t>
          </a:r>
          <a:r>
            <a:rPr lang="es-ES_tradnl" sz="1800"/>
            <a:t>SOLAMENTE TIENES QUE MODIFICAR LAS CELDAS AMARILLAS</a:t>
          </a:r>
          <a:r>
            <a:rPr lang="es-ES" sz="1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⚠️⚠️⚠️</a:t>
          </a:r>
          <a:endParaRPr lang="es-ES_tradnl" sz="18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708660</xdr:colOff>
      <xdr:row>1</xdr:row>
      <xdr:rowOff>53340</xdr:rowOff>
    </xdr:from>
    <xdr:to>
      <xdr:col>9</xdr:col>
      <xdr:colOff>220980</xdr:colOff>
      <xdr:row>14</xdr:row>
      <xdr:rowOff>110490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137160</xdr:colOff>
      <xdr:row>0</xdr:row>
      <xdr:rowOff>99060</xdr:rowOff>
    </xdr:from>
    <xdr:to>
      <xdr:col>1</xdr:col>
      <xdr:colOff>282610</xdr:colOff>
      <xdr:row>3</xdr:row>
      <xdr:rowOff>10008</xdr:rowOff>
    </xdr:to>
    <xdr:pic>
      <xdr:nvPicPr>
        <xdr:cNvPr id="6" name="5 Imagen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99060"/>
          <a:ext cx="442630" cy="436728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2</xdr:row>
      <xdr:rowOff>0</xdr:rowOff>
    </xdr:from>
    <xdr:to>
      <xdr:col>17</xdr:col>
      <xdr:colOff>944283</xdr:colOff>
      <xdr:row>5</xdr:row>
      <xdr:rowOff>31376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340A2AF-E9DA-EC49-8868-CA03E8BC4AA5}"/>
            </a:ext>
          </a:extLst>
        </xdr:cNvPr>
        <xdr:cNvSpPr txBox="1"/>
      </xdr:nvSpPr>
      <xdr:spPr>
        <a:xfrm>
          <a:off x="11310471" y="358588"/>
          <a:ext cx="4978400" cy="584200"/>
        </a:xfrm>
        <a:prstGeom prst="rect">
          <a:avLst/>
        </a:prstGeom>
        <a:solidFill>
          <a:srgbClr val="FFFF66"/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⚠️⚠️⚠️</a:t>
          </a:r>
          <a:r>
            <a:rPr lang="es-ES_tradnl" sz="1100"/>
            <a:t>SOLAMENTE TIENES QUE MODIFICAR LAS CELDAS AMARILLAS</a:t>
          </a:r>
          <a:r>
            <a:rPr lang="es-E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⚠️⚠️⚠️</a:t>
          </a:r>
          <a:endParaRPr lang="es-ES_tradn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16825</xdr:rowOff>
    </xdr:from>
    <xdr:to>
      <xdr:col>6</xdr:col>
      <xdr:colOff>843280</xdr:colOff>
      <xdr:row>19</xdr:row>
      <xdr:rowOff>181100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25400</xdr:colOff>
      <xdr:row>0</xdr:row>
      <xdr:rowOff>53340</xdr:rowOff>
    </xdr:from>
    <xdr:to>
      <xdr:col>0</xdr:col>
      <xdr:colOff>468030</xdr:colOff>
      <xdr:row>2</xdr:row>
      <xdr:rowOff>103351</xdr:rowOff>
    </xdr:to>
    <xdr:pic>
      <xdr:nvPicPr>
        <xdr:cNvPr id="8" name="7 Imagen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53340"/>
          <a:ext cx="442630" cy="436091"/>
        </a:xfrm>
        <a:prstGeom prst="rect">
          <a:avLst/>
        </a:prstGeom>
      </xdr:spPr>
    </xdr:pic>
    <xdr:clientData/>
  </xdr:twoCellAnchor>
  <xdr:twoCellAnchor editAs="oneCell">
    <xdr:from>
      <xdr:col>0</xdr:col>
      <xdr:colOff>40640</xdr:colOff>
      <xdr:row>2</xdr:row>
      <xdr:rowOff>121920</xdr:rowOff>
    </xdr:from>
    <xdr:to>
      <xdr:col>0</xdr:col>
      <xdr:colOff>519751</xdr:colOff>
      <xdr:row>5</xdr:row>
      <xdr:rowOff>39415</xdr:rowOff>
    </xdr:to>
    <xdr:pic>
      <xdr:nvPicPr>
        <xdr:cNvPr id="4" name="3 Imagen">
          <a:hlinkClick xmlns:r="http://schemas.openxmlformats.org/officeDocument/2006/relationships" r:id="rId4" tooltip="PRESUPUESTO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0" y="508000"/>
          <a:ext cx="479111" cy="5169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9</xdr:row>
      <xdr:rowOff>12700</xdr:rowOff>
    </xdr:from>
    <xdr:to>
      <xdr:col>6</xdr:col>
      <xdr:colOff>792480</xdr:colOff>
      <xdr:row>20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55880</xdr:colOff>
      <xdr:row>0</xdr:row>
      <xdr:rowOff>66040</xdr:rowOff>
    </xdr:from>
    <xdr:to>
      <xdr:col>0</xdr:col>
      <xdr:colOff>498510</xdr:colOff>
      <xdr:row>2</xdr:row>
      <xdr:rowOff>116051</xdr:rowOff>
    </xdr:to>
    <xdr:pic>
      <xdr:nvPicPr>
        <xdr:cNvPr id="4" name="3 Imagen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0" y="66040"/>
          <a:ext cx="442630" cy="436091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</xdr:colOff>
      <xdr:row>2</xdr:row>
      <xdr:rowOff>142240</xdr:rowOff>
    </xdr:from>
    <xdr:to>
      <xdr:col>0</xdr:col>
      <xdr:colOff>540071</xdr:colOff>
      <xdr:row>5</xdr:row>
      <xdr:rowOff>80055</xdr:rowOff>
    </xdr:to>
    <xdr:pic>
      <xdr:nvPicPr>
        <xdr:cNvPr id="5" name="4 Imagen">
          <a:hlinkClick xmlns:r="http://schemas.openxmlformats.org/officeDocument/2006/relationships" r:id="rId4" tooltip="PRESUPUESTO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528320"/>
          <a:ext cx="479111" cy="5169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8</xdr:row>
      <xdr:rowOff>165100</xdr:rowOff>
    </xdr:from>
    <xdr:to>
      <xdr:col>6</xdr:col>
      <xdr:colOff>807720</xdr:colOff>
      <xdr:row>20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68580</xdr:colOff>
      <xdr:row>0</xdr:row>
      <xdr:rowOff>40640</xdr:rowOff>
    </xdr:from>
    <xdr:to>
      <xdr:col>0</xdr:col>
      <xdr:colOff>511210</xdr:colOff>
      <xdr:row>2</xdr:row>
      <xdr:rowOff>98271</xdr:rowOff>
    </xdr:to>
    <xdr:pic>
      <xdr:nvPicPr>
        <xdr:cNvPr id="3" name="2 Imagen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40640"/>
          <a:ext cx="442630" cy="443711"/>
        </a:xfrm>
        <a:prstGeom prst="rect">
          <a:avLst/>
        </a:prstGeom>
      </xdr:spPr>
    </xdr:pic>
    <xdr:clientData/>
  </xdr:twoCellAnchor>
  <xdr:twoCellAnchor editAs="oneCell">
    <xdr:from>
      <xdr:col>0</xdr:col>
      <xdr:colOff>40640</xdr:colOff>
      <xdr:row>2</xdr:row>
      <xdr:rowOff>132080</xdr:rowOff>
    </xdr:from>
    <xdr:to>
      <xdr:col>0</xdr:col>
      <xdr:colOff>519751</xdr:colOff>
      <xdr:row>5</xdr:row>
      <xdr:rowOff>69895</xdr:rowOff>
    </xdr:to>
    <xdr:pic>
      <xdr:nvPicPr>
        <xdr:cNvPr id="4" name="3 Imagen">
          <a:hlinkClick xmlns:r="http://schemas.openxmlformats.org/officeDocument/2006/relationships" r:id="rId4" tooltip="PRESUPUESTO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0" y="518160"/>
          <a:ext cx="479111" cy="5169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9</xdr:row>
      <xdr:rowOff>30480</xdr:rowOff>
    </xdr:from>
    <xdr:to>
      <xdr:col>6</xdr:col>
      <xdr:colOff>822960</xdr:colOff>
      <xdr:row>19</xdr:row>
      <xdr:rowOff>167640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48953</xdr:colOff>
      <xdr:row>0</xdr:row>
      <xdr:rowOff>24938</xdr:rowOff>
    </xdr:from>
    <xdr:to>
      <xdr:col>0</xdr:col>
      <xdr:colOff>491583</xdr:colOff>
      <xdr:row>2</xdr:row>
      <xdr:rowOff>86528</xdr:rowOff>
    </xdr:to>
    <xdr:pic>
      <xdr:nvPicPr>
        <xdr:cNvPr id="4" name="3 Imagen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3" y="24938"/>
          <a:ext cx="442630" cy="447670"/>
        </a:xfrm>
        <a:prstGeom prst="rect">
          <a:avLst/>
        </a:prstGeom>
      </xdr:spPr>
    </xdr:pic>
    <xdr:clientData/>
  </xdr:twoCellAnchor>
  <xdr:twoCellAnchor editAs="oneCell">
    <xdr:from>
      <xdr:col>0</xdr:col>
      <xdr:colOff>40640</xdr:colOff>
      <xdr:row>2</xdr:row>
      <xdr:rowOff>152400</xdr:rowOff>
    </xdr:from>
    <xdr:to>
      <xdr:col>0</xdr:col>
      <xdr:colOff>519751</xdr:colOff>
      <xdr:row>5</xdr:row>
      <xdr:rowOff>90215</xdr:rowOff>
    </xdr:to>
    <xdr:pic>
      <xdr:nvPicPr>
        <xdr:cNvPr id="5" name="4 Imagen">
          <a:hlinkClick xmlns:r="http://schemas.openxmlformats.org/officeDocument/2006/relationships" r:id="rId4" tooltip="PRESUPUESTO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0" y="538480"/>
          <a:ext cx="479111" cy="5169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45721</xdr:colOff>
      <xdr:row>9</xdr:row>
      <xdr:rowOff>0</xdr:rowOff>
    </xdr:from>
    <xdr:to>
      <xdr:col>6</xdr:col>
      <xdr:colOff>775854</xdr:colOff>
      <xdr:row>20</xdr:row>
      <xdr:rowOff>10159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83127</xdr:colOff>
      <xdr:row>0</xdr:row>
      <xdr:rowOff>55419</xdr:rowOff>
    </xdr:from>
    <xdr:to>
      <xdr:col>0</xdr:col>
      <xdr:colOff>525757</xdr:colOff>
      <xdr:row>2</xdr:row>
      <xdr:rowOff>125322</xdr:rowOff>
    </xdr:to>
    <xdr:pic>
      <xdr:nvPicPr>
        <xdr:cNvPr id="5" name="4 Imagen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27" y="55419"/>
          <a:ext cx="442630" cy="45783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2</xdr:row>
      <xdr:rowOff>172720</xdr:rowOff>
    </xdr:from>
    <xdr:to>
      <xdr:col>0</xdr:col>
      <xdr:colOff>529911</xdr:colOff>
      <xdr:row>5</xdr:row>
      <xdr:rowOff>110535</xdr:rowOff>
    </xdr:to>
    <xdr:pic>
      <xdr:nvPicPr>
        <xdr:cNvPr id="4" name="3 Imagen">
          <a:hlinkClick xmlns:r="http://schemas.openxmlformats.org/officeDocument/2006/relationships" r:id="rId4" tooltip="PRESUPUESTO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558800"/>
          <a:ext cx="479111" cy="516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5:F31"/>
  <sheetViews>
    <sheetView topLeftCell="A5" zoomScaleNormal="100" zoomScalePageLayoutView="55" workbookViewId="0">
      <selection activeCell="J21" sqref="J21"/>
    </sheetView>
  </sheetViews>
  <sheetFormatPr baseColWidth="10" defaultRowHeight="14" x14ac:dyDescent="0.15"/>
  <cols>
    <col min="2" max="2" width="17.6640625" customWidth="1"/>
    <col min="3" max="3" width="14" customWidth="1"/>
  </cols>
  <sheetData>
    <row r="5" spans="1:6" x14ac:dyDescent="0.15">
      <c r="A5" s="133" t="s">
        <v>87</v>
      </c>
      <c r="B5" s="133"/>
      <c r="C5" s="133"/>
      <c r="D5" s="133"/>
      <c r="E5" s="133"/>
      <c r="F5" s="133"/>
    </row>
    <row r="6" spans="1:6" ht="13.75" customHeight="1" x14ac:dyDescent="0.15">
      <c r="A6" s="133"/>
      <c r="B6" s="133"/>
      <c r="C6" s="133"/>
      <c r="D6" s="133"/>
      <c r="E6" s="133"/>
      <c r="F6" s="133"/>
    </row>
    <row r="7" spans="1:6" ht="13.75" customHeight="1" x14ac:dyDescent="0.15">
      <c r="A7" s="133"/>
      <c r="B7" s="133"/>
      <c r="C7" s="133"/>
      <c r="D7" s="133"/>
      <c r="E7" s="133"/>
      <c r="F7" s="133"/>
    </row>
    <row r="12" spans="1:6" ht="13.75" customHeight="1" x14ac:dyDescent="0.15">
      <c r="A12" s="134" t="s">
        <v>86</v>
      </c>
      <c r="B12" s="134"/>
      <c r="C12" s="134"/>
      <c r="D12" s="134"/>
      <c r="E12" s="134"/>
      <c r="F12" s="134"/>
    </row>
    <row r="13" spans="1:6" x14ac:dyDescent="0.15">
      <c r="A13" s="134"/>
      <c r="B13" s="134"/>
      <c r="C13" s="134"/>
      <c r="D13" s="134"/>
      <c r="E13" s="134"/>
      <c r="F13" s="134"/>
    </row>
    <row r="16" spans="1:6" ht="23" x14ac:dyDescent="0.25">
      <c r="C16" s="87" t="s">
        <v>85</v>
      </c>
      <c r="D16" s="87"/>
    </row>
    <row r="17" spans="2:4" ht="23" x14ac:dyDescent="0.25">
      <c r="C17" s="88" t="s">
        <v>29</v>
      </c>
      <c r="D17" s="88"/>
    </row>
    <row r="18" spans="2:4" ht="23" x14ac:dyDescent="0.25">
      <c r="C18" s="89" t="s">
        <v>30</v>
      </c>
      <c r="D18" s="89"/>
    </row>
    <row r="19" spans="2:4" ht="23" x14ac:dyDescent="0.25">
      <c r="C19" s="90" t="s">
        <v>70</v>
      </c>
      <c r="D19" s="90"/>
    </row>
    <row r="20" spans="2:4" ht="23" x14ac:dyDescent="0.25">
      <c r="C20" s="90" t="s">
        <v>71</v>
      </c>
      <c r="D20" s="90"/>
    </row>
    <row r="21" spans="2:4" ht="23" x14ac:dyDescent="0.25">
      <c r="C21" s="90" t="s">
        <v>72</v>
      </c>
      <c r="D21" s="90"/>
    </row>
    <row r="22" spans="2:4" ht="23" x14ac:dyDescent="0.25">
      <c r="C22" s="90" t="s">
        <v>73</v>
      </c>
      <c r="D22" s="90"/>
    </row>
    <row r="23" spans="2:4" ht="23" x14ac:dyDescent="0.25">
      <c r="C23" s="90" t="s">
        <v>74</v>
      </c>
      <c r="D23" s="90"/>
    </row>
    <row r="24" spans="2:4" ht="23" x14ac:dyDescent="0.25">
      <c r="C24" s="90" t="s">
        <v>75</v>
      </c>
      <c r="D24" s="90"/>
    </row>
    <row r="25" spans="2:4" ht="23" x14ac:dyDescent="0.25">
      <c r="C25" s="90" t="s">
        <v>76</v>
      </c>
      <c r="D25" s="90"/>
    </row>
    <row r="26" spans="2:4" ht="23" x14ac:dyDescent="0.25">
      <c r="C26" s="90" t="s">
        <v>77</v>
      </c>
      <c r="D26" s="90"/>
    </row>
    <row r="27" spans="2:4" ht="23" x14ac:dyDescent="0.25">
      <c r="C27" s="90" t="s">
        <v>78</v>
      </c>
      <c r="D27" s="90"/>
    </row>
    <row r="28" spans="2:4" ht="23" x14ac:dyDescent="0.25">
      <c r="C28" s="90" t="s">
        <v>79</v>
      </c>
      <c r="D28" s="90"/>
    </row>
    <row r="29" spans="2:4" ht="23" x14ac:dyDescent="0.25">
      <c r="C29" s="90" t="s">
        <v>80</v>
      </c>
      <c r="D29" s="90"/>
    </row>
    <row r="30" spans="2:4" ht="23" x14ac:dyDescent="0.25">
      <c r="C30" s="90" t="s">
        <v>81</v>
      </c>
      <c r="D30" s="90"/>
    </row>
    <row r="31" spans="2:4" x14ac:dyDescent="0.15">
      <c r="B31" s="57"/>
      <c r="C31" s="57"/>
      <c r="D31" s="57"/>
    </row>
  </sheetData>
  <mergeCells count="2">
    <mergeCell ref="A5:F7"/>
    <mergeCell ref="A12:F13"/>
  </mergeCells>
  <hyperlinks>
    <hyperlink ref="C16" location="PRESUPUESTO!A1" display="PRESUPUESTO ANUAL" xr:uid="{00000000-0004-0000-0000-000000000000}"/>
    <hyperlink ref="C17" location="AHORRO!A1" display="AHORRO" xr:uid="{00000000-0004-0000-0000-000001000000}"/>
    <hyperlink ref="C16:D16" location="PRESUPUESTO!A1" tooltip="PRESUPUESTO" display="PRESUPUESTO" xr:uid="{00000000-0004-0000-0000-000002000000}"/>
    <hyperlink ref="C30:D30" location="'12,DICIEMBRE'!A1" tooltip="DICIEMBRE" display="12,DICIEMBRE" xr:uid="{00000000-0004-0000-0000-000003000000}"/>
    <hyperlink ref="C29:D29" location="'11,NOVIEMBRE'!A1" tooltip="NOVIEMBRE" display="11,NOVIEMBRE" xr:uid="{00000000-0004-0000-0000-000004000000}"/>
    <hyperlink ref="C28:D28" location="'10,OCTUBRE'!A1" tooltip="OCTUBRE" display="10,OCTUBRE" xr:uid="{00000000-0004-0000-0000-000005000000}"/>
    <hyperlink ref="C27:D27" location="'9,SEPTIEMBRE'!A1" tooltip="SEPTIEMBRE" display="9,SEPTIEMBRE" xr:uid="{00000000-0004-0000-0000-000006000000}"/>
    <hyperlink ref="C26:D26" location="'8,AGOSTO'!A1" tooltip="AGOSTO" display="8,AGOSTO" xr:uid="{00000000-0004-0000-0000-000007000000}"/>
    <hyperlink ref="C25:D25" location="'7,JULIO '!A1" tooltip="JULIO" display="7,JULIO" xr:uid="{00000000-0004-0000-0000-000008000000}"/>
    <hyperlink ref="C24:D24" location="'6,JUNIO'!A1" tooltip="JUNIO" display="6,JUNIO" xr:uid="{00000000-0004-0000-0000-000009000000}"/>
    <hyperlink ref="C23:D23" location="'5,MAYO'!A1" tooltip="MAYO" display="5,MAYO" xr:uid="{00000000-0004-0000-0000-00000A000000}"/>
    <hyperlink ref="C22:D22" location="'4,ABRIL'!A1" tooltip="ABRIL" display="4,ABRIL" xr:uid="{00000000-0004-0000-0000-00000B000000}"/>
    <hyperlink ref="C21:D21" location="'3,MARZO'!A1" tooltip="MARZO" display="3,MARZO" xr:uid="{00000000-0004-0000-0000-00000C000000}"/>
    <hyperlink ref="C20:D20" location="'2,FEBRERO'!A1" tooltip="FEBRERO" display="2,FEBRERO" xr:uid="{00000000-0004-0000-0000-00000D000000}"/>
    <hyperlink ref="C19:D19" location="'1,ENERO'!A1" tooltip="ENERO" display="1,ENERO" xr:uid="{00000000-0004-0000-0000-00000E000000}"/>
    <hyperlink ref="C18:D18" location="DEUDA!A1" tooltip="DEUDA" display="DEUDA" xr:uid="{00000000-0004-0000-0000-00000F000000}"/>
    <hyperlink ref="C18" location="DEUDA!A1" display="DEUDA" xr:uid="{00000000-0004-0000-0000-000010000000}"/>
    <hyperlink ref="C19" location="'1,ENERO'!A1" display="1,ENERO" xr:uid="{00000000-0004-0000-0000-000011000000}"/>
    <hyperlink ref="C20" location="'2,FEBRERO'!A1" display="2,FEBRERO" xr:uid="{00000000-0004-0000-0000-000012000000}"/>
    <hyperlink ref="C21" location="'3,MARZO'!A1" display="3,MARZO" xr:uid="{00000000-0004-0000-0000-000013000000}"/>
    <hyperlink ref="C22" location="'4,ABRIL'!A1" display="4,ABRIL" xr:uid="{00000000-0004-0000-0000-000014000000}"/>
    <hyperlink ref="C23" location="'5,MAYO'!A1" display="5,MAYO" xr:uid="{00000000-0004-0000-0000-000015000000}"/>
    <hyperlink ref="C24" location="'6,JUNIO'!A1" display="6,JUNIO" xr:uid="{00000000-0004-0000-0000-000016000000}"/>
    <hyperlink ref="C25" location="'7,JULIO '!A1" display="7,JULIO" xr:uid="{00000000-0004-0000-0000-000017000000}"/>
    <hyperlink ref="C26" location="'8,AGOSTO'!A1" display="8,AGOSTO" xr:uid="{00000000-0004-0000-0000-000018000000}"/>
    <hyperlink ref="C27" location="'9,SEPTIEMBRE'!A1" display="9,SEPTIEMBRE" xr:uid="{00000000-0004-0000-0000-000019000000}"/>
    <hyperlink ref="C28" location="'10,OCTUBRE'!A1" display="10,OCTUBRE" xr:uid="{00000000-0004-0000-0000-00001A000000}"/>
    <hyperlink ref="C29" location="'11,NOVIEMBRE'!A1" display="11,NOVIEMBRE" xr:uid="{00000000-0004-0000-0000-00001B000000}"/>
    <hyperlink ref="C30" location="'12,DICIEMBRE'!A1" display="12,DICIEMBRE" xr:uid="{00000000-0004-0000-0000-00001C000000}"/>
    <hyperlink ref="C17:D17" location="AHORRO!A1" tooltip="AHORRO" display="AHORRO" xr:uid="{00000000-0004-0000-0000-00001D000000}"/>
  </hyperlinks>
  <pageMargins left="0.7" right="0.7" top="0.75" bottom="0.75" header="0.3" footer="0.3"/>
  <pageSetup paperSize="9" orientation="portrait" r:id="rId1"/>
  <headerFooter>
    <oddHeader>&amp;L&amp;G&amp;C&amp;"-,Negrita"GESTIONAR TU DINERO</oddHeader>
    <oddFooter>&amp;C&amp;"-,Negrita"www.gestionartudienro.com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AC106"/>
  <sheetViews>
    <sheetView view="pageLayout" zoomScale="75" zoomScaleNormal="70" zoomScalePageLayoutView="75" workbookViewId="0">
      <selection activeCell="E34" sqref="E34:E36"/>
    </sheetView>
  </sheetViews>
  <sheetFormatPr baseColWidth="10" defaultRowHeight="14" x14ac:dyDescent="0.15"/>
  <cols>
    <col min="1" max="1" width="10.33203125" customWidth="1"/>
    <col min="2" max="2" width="11.33203125" bestFit="1" customWidth="1"/>
    <col min="3" max="3" width="9.5" bestFit="1" customWidth="1"/>
    <col min="4" max="4" width="14.33203125" bestFit="1" customWidth="1"/>
    <col min="5" max="5" width="13.83203125" bestFit="1" customWidth="1"/>
    <col min="6" max="6" width="7.6640625" bestFit="1" customWidth="1"/>
    <col min="9" max="9" width="14.1640625" bestFit="1" customWidth="1"/>
    <col min="10" max="10" width="7.5" bestFit="1" customWidth="1"/>
    <col min="11" max="11" width="14.33203125" customWidth="1"/>
    <col min="12" max="12" width="15.83203125" bestFit="1" customWidth="1"/>
    <col min="14" max="14" width="11.6640625" customWidth="1"/>
    <col min="16" max="16" width="9.6640625" bestFit="1" customWidth="1"/>
    <col min="17" max="17" width="15.6640625" bestFit="1" customWidth="1"/>
    <col min="18" max="18" width="17.5" bestFit="1" customWidth="1"/>
  </cols>
  <sheetData>
    <row r="1" spans="1:29" ht="15" thickBot="1" x14ac:dyDescent="0.2">
      <c r="B1" s="77"/>
      <c r="C1" s="77"/>
      <c r="D1" s="77"/>
      <c r="E1" s="77"/>
      <c r="Z1" s="76"/>
      <c r="AA1" s="76"/>
      <c r="AB1" s="76"/>
      <c r="AC1" s="76"/>
    </row>
    <row r="2" spans="1:29" ht="17" thickBot="1" x14ac:dyDescent="0.25">
      <c r="B2" s="175" t="s">
        <v>58</v>
      </c>
      <c r="C2" s="176"/>
      <c r="D2" s="176"/>
      <c r="E2" s="176"/>
      <c r="F2" s="177"/>
      <c r="I2" s="200" t="s">
        <v>67</v>
      </c>
      <c r="J2" s="201"/>
      <c r="K2" s="201"/>
      <c r="L2" s="202"/>
      <c r="O2" s="178" t="s">
        <v>61</v>
      </c>
      <c r="P2" s="179"/>
      <c r="Q2" s="179"/>
      <c r="R2" s="180"/>
      <c r="Z2" s="76"/>
      <c r="AA2" s="76"/>
      <c r="AB2" s="76"/>
      <c r="AC2" s="76"/>
    </row>
    <row r="3" spans="1:29" ht="17" thickBot="1" x14ac:dyDescent="0.25">
      <c r="B3" s="169" t="s">
        <v>33</v>
      </c>
      <c r="C3" s="170"/>
      <c r="D3" s="59" t="s">
        <v>59</v>
      </c>
      <c r="E3" s="59" t="s">
        <v>60</v>
      </c>
      <c r="F3" s="59" t="s">
        <v>57</v>
      </c>
      <c r="I3" s="74" t="s">
        <v>92</v>
      </c>
      <c r="J3" s="58" t="s">
        <v>91</v>
      </c>
      <c r="K3" s="48" t="s">
        <v>59</v>
      </c>
      <c r="L3" s="62" t="s">
        <v>60</v>
      </c>
      <c r="O3" s="181"/>
      <c r="P3" s="182"/>
      <c r="Q3" s="182"/>
      <c r="R3" s="183"/>
      <c r="AA3" s="14"/>
      <c r="AC3" s="14"/>
    </row>
    <row r="4" spans="1:29" ht="16" x14ac:dyDescent="0.15">
      <c r="B4" s="167" t="str">
        <f>B22</f>
        <v>INGRESOS</v>
      </c>
      <c r="C4" s="168"/>
      <c r="D4" s="38">
        <f>D30</f>
        <v>0</v>
      </c>
      <c r="E4" s="38">
        <f>E30</f>
        <v>0</v>
      </c>
      <c r="F4" s="39">
        <v>1</v>
      </c>
      <c r="I4" s="72" t="str">
        <f>PRESUPUESTO!B29</f>
        <v>CUENTA COMUN</v>
      </c>
      <c r="J4" s="114"/>
      <c r="K4" s="105"/>
      <c r="L4" s="121"/>
      <c r="O4" s="80" t="s">
        <v>91</v>
      </c>
      <c r="P4" s="48" t="s">
        <v>62</v>
      </c>
      <c r="Q4" s="48" t="s">
        <v>63</v>
      </c>
      <c r="R4" s="62" t="s">
        <v>33</v>
      </c>
      <c r="AA4" s="17"/>
      <c r="AC4" s="16"/>
    </row>
    <row r="5" spans="1:29" x14ac:dyDescent="0.15">
      <c r="B5" s="171" t="str">
        <f>I2</f>
        <v>GASTO FIJO</v>
      </c>
      <c r="C5" s="172"/>
      <c r="D5" s="28">
        <f>K19</f>
        <v>0</v>
      </c>
      <c r="E5" s="28">
        <f>L19</f>
        <v>0</v>
      </c>
      <c r="F5" s="29" t="e">
        <f>E5*(F$4/E$4)</f>
        <v>#DIV/0!</v>
      </c>
      <c r="I5" s="71" t="str">
        <f>PRESUPUESTO!B30</f>
        <v>dieta trabajo</v>
      </c>
      <c r="J5" s="115"/>
      <c r="K5" s="108"/>
      <c r="L5" s="122"/>
      <c r="O5" s="129"/>
      <c r="P5" s="104"/>
      <c r="Q5" s="105"/>
      <c r="R5" s="106"/>
      <c r="AA5" s="16"/>
      <c r="AC5" s="17"/>
    </row>
    <row r="6" spans="1:29" x14ac:dyDescent="0.15">
      <c r="B6" s="173" t="str">
        <f>I21</f>
        <v>GASTO VARIABLE</v>
      </c>
      <c r="C6" s="174"/>
      <c r="D6" s="31">
        <f>K38</f>
        <v>0</v>
      </c>
      <c r="E6" s="31">
        <f>L38</f>
        <v>0</v>
      </c>
      <c r="F6" s="32" t="e">
        <f>E6*(F$4/E$4)</f>
        <v>#DIV/0!</v>
      </c>
      <c r="I6" s="72" t="str">
        <f>PRESUPUESTO!B31</f>
        <v>Ingles</v>
      </c>
      <c r="J6" s="114"/>
      <c r="K6" s="105"/>
      <c r="L6" s="123"/>
      <c r="O6" s="130"/>
      <c r="P6" s="107"/>
      <c r="Q6" s="108"/>
      <c r="R6" s="109"/>
      <c r="AA6" s="16"/>
      <c r="AC6" s="17"/>
    </row>
    <row r="7" spans="1:29" x14ac:dyDescent="0.15">
      <c r="A7" s="14"/>
      <c r="B7" s="193" t="str">
        <f>B32</f>
        <v>AHORRO</v>
      </c>
      <c r="C7" s="194"/>
      <c r="D7" s="34">
        <f>D49</f>
        <v>0</v>
      </c>
      <c r="E7" s="34">
        <f>E49</f>
        <v>0</v>
      </c>
      <c r="F7" s="35" t="e">
        <f>E7*(F$4/E$4)</f>
        <v>#DIV/0!</v>
      </c>
      <c r="I7" s="71" t="str">
        <f>PRESUPUESTO!B32</f>
        <v>Formacion</v>
      </c>
      <c r="J7" s="115"/>
      <c r="K7" s="108"/>
      <c r="L7" s="122"/>
      <c r="O7" s="129"/>
      <c r="P7" s="104"/>
      <c r="Q7" s="105"/>
      <c r="R7" s="106"/>
      <c r="AA7" s="16"/>
      <c r="AC7" s="17"/>
    </row>
    <row r="8" spans="1:29" ht="15" thickBot="1" x14ac:dyDescent="0.2">
      <c r="A8" s="14"/>
      <c r="B8" s="195" t="str">
        <f>I40</f>
        <v>DEUDAS</v>
      </c>
      <c r="C8" s="196"/>
      <c r="D8" s="47">
        <f>K50</f>
        <v>0</v>
      </c>
      <c r="E8" s="47">
        <f>L50</f>
        <v>0</v>
      </c>
      <c r="F8" s="37" t="e">
        <f>E8*(F$4/E$4)</f>
        <v>#DIV/0!</v>
      </c>
      <c r="I8" s="72">
        <f>PRESUPUESTO!B33</f>
        <v>0</v>
      </c>
      <c r="J8" s="114"/>
      <c r="K8" s="105"/>
      <c r="L8" s="123"/>
      <c r="O8" s="130"/>
      <c r="P8" s="107"/>
      <c r="Q8" s="108"/>
      <c r="R8" s="109"/>
      <c r="AA8" s="16"/>
      <c r="AC8" s="17"/>
    </row>
    <row r="9" spans="1:29" x14ac:dyDescent="0.15">
      <c r="I9" s="71">
        <f>PRESUPUESTO!B34</f>
        <v>0</v>
      </c>
      <c r="J9" s="115"/>
      <c r="K9" s="108"/>
      <c r="L9" s="122"/>
      <c r="O9" s="129"/>
      <c r="P9" s="104"/>
      <c r="Q9" s="105"/>
      <c r="R9" s="106"/>
      <c r="AA9" s="16"/>
      <c r="AC9" s="17"/>
    </row>
    <row r="10" spans="1:29" x14ac:dyDescent="0.15">
      <c r="I10" s="72">
        <f>PRESUPUESTO!B35</f>
        <v>0</v>
      </c>
      <c r="J10" s="114"/>
      <c r="K10" s="105"/>
      <c r="L10" s="123"/>
      <c r="O10" s="130"/>
      <c r="P10" s="107"/>
      <c r="Q10" s="108"/>
      <c r="R10" s="109"/>
      <c r="AA10" s="16"/>
      <c r="AC10" s="17"/>
    </row>
    <row r="11" spans="1:29" x14ac:dyDescent="0.15">
      <c r="I11" s="71">
        <f>PRESUPUESTO!B36</f>
        <v>0</v>
      </c>
      <c r="J11" s="115"/>
      <c r="K11" s="108"/>
      <c r="L11" s="122"/>
      <c r="O11" s="129"/>
      <c r="P11" s="104"/>
      <c r="Q11" s="105"/>
      <c r="R11" s="106"/>
      <c r="AA11" s="16"/>
      <c r="AC11" s="17"/>
    </row>
    <row r="12" spans="1:29" x14ac:dyDescent="0.15">
      <c r="I12" s="72">
        <f>PRESUPUESTO!B37</f>
        <v>0</v>
      </c>
      <c r="J12" s="114"/>
      <c r="K12" s="105"/>
      <c r="L12" s="123"/>
      <c r="O12" s="130"/>
      <c r="P12" s="107"/>
      <c r="Q12" s="108"/>
      <c r="R12" s="109"/>
      <c r="AA12" s="16"/>
      <c r="AC12" s="17"/>
    </row>
    <row r="13" spans="1:29" x14ac:dyDescent="0.15">
      <c r="I13" s="71">
        <f>PRESUPUESTO!B38</f>
        <v>0</v>
      </c>
      <c r="J13" s="115"/>
      <c r="K13" s="108"/>
      <c r="L13" s="122"/>
      <c r="O13" s="129"/>
      <c r="P13" s="104"/>
      <c r="Q13" s="105"/>
      <c r="R13" s="106"/>
      <c r="AA13" s="16"/>
      <c r="AC13" s="17"/>
    </row>
    <row r="14" spans="1:29" x14ac:dyDescent="0.15">
      <c r="E14" s="13"/>
      <c r="I14" s="72">
        <f>PRESUPUESTO!B39</f>
        <v>0</v>
      </c>
      <c r="J14" s="114"/>
      <c r="K14" s="105"/>
      <c r="L14" s="123"/>
      <c r="O14" s="130"/>
      <c r="P14" s="107"/>
      <c r="Q14" s="108"/>
      <c r="R14" s="109"/>
      <c r="AA14" s="16"/>
      <c r="AC14" s="17"/>
    </row>
    <row r="15" spans="1:29" x14ac:dyDescent="0.15">
      <c r="E15" s="13"/>
      <c r="I15" s="71">
        <f>PRESUPUESTO!B40</f>
        <v>0</v>
      </c>
      <c r="J15" s="115"/>
      <c r="K15" s="108"/>
      <c r="L15" s="122"/>
      <c r="O15" s="129"/>
      <c r="P15" s="104"/>
      <c r="Q15" s="105"/>
      <c r="R15" s="106"/>
      <c r="AA15" s="16"/>
      <c r="AC15" s="17"/>
    </row>
    <row r="16" spans="1:29" x14ac:dyDescent="0.15">
      <c r="E16" s="13"/>
      <c r="I16" s="72">
        <f>PRESUPUESTO!B41</f>
        <v>0</v>
      </c>
      <c r="J16" s="114"/>
      <c r="K16" s="105"/>
      <c r="L16" s="123"/>
      <c r="O16" s="130"/>
      <c r="P16" s="107"/>
      <c r="Q16" s="108"/>
      <c r="R16" s="109"/>
      <c r="AA16" s="16"/>
      <c r="AC16" s="17"/>
    </row>
    <row r="17" spans="2:29" x14ac:dyDescent="0.15">
      <c r="E17" s="13"/>
      <c r="I17" s="71">
        <f>PRESUPUESTO!B42</f>
        <v>0</v>
      </c>
      <c r="J17" s="115"/>
      <c r="K17" s="108"/>
      <c r="L17" s="122"/>
      <c r="O17" s="129"/>
      <c r="P17" s="104"/>
      <c r="Q17" s="105"/>
      <c r="R17" s="106"/>
      <c r="AA17" s="16"/>
      <c r="AC17" s="17"/>
    </row>
    <row r="18" spans="2:29" ht="15" thickBot="1" x14ac:dyDescent="0.2">
      <c r="E18" s="13"/>
      <c r="I18" s="75">
        <f>PRESUPUESTO!B43</f>
        <v>0</v>
      </c>
      <c r="J18" s="114"/>
      <c r="K18" s="105"/>
      <c r="L18" s="125"/>
      <c r="O18" s="130"/>
      <c r="P18" s="107"/>
      <c r="Q18" s="108"/>
      <c r="R18" s="109"/>
      <c r="AA18" s="16"/>
      <c r="AC18" s="17"/>
    </row>
    <row r="19" spans="2:29" ht="17" thickBot="1" x14ac:dyDescent="0.2">
      <c r="E19" s="13"/>
      <c r="I19" s="69" t="s">
        <v>1</v>
      </c>
      <c r="J19" s="63"/>
      <c r="K19" s="64">
        <f>SUM(K4:K18)</f>
        <v>0</v>
      </c>
      <c r="L19" s="110">
        <f>SUM(L4:L18)</f>
        <v>0</v>
      </c>
      <c r="O19" s="129"/>
      <c r="P19" s="104"/>
      <c r="Q19" s="105"/>
      <c r="R19" s="106"/>
      <c r="AA19" s="16"/>
      <c r="AC19" s="17"/>
    </row>
    <row r="20" spans="2:29" ht="15" thickBot="1" x14ac:dyDescent="0.2">
      <c r="E20" s="13"/>
      <c r="O20" s="130"/>
      <c r="P20" s="107"/>
      <c r="Q20" s="108"/>
      <c r="R20" s="109"/>
      <c r="AA20" s="16"/>
      <c r="AC20" s="17"/>
    </row>
    <row r="21" spans="2:29" ht="15" thickBot="1" x14ac:dyDescent="0.2">
      <c r="E21" s="13"/>
      <c r="I21" s="184" t="s">
        <v>68</v>
      </c>
      <c r="J21" s="185"/>
      <c r="K21" s="185"/>
      <c r="L21" s="186"/>
      <c r="O21" s="129"/>
      <c r="P21" s="104"/>
      <c r="Q21" s="105"/>
      <c r="R21" s="106"/>
      <c r="AA21" s="16"/>
      <c r="AC21" s="17"/>
    </row>
    <row r="22" spans="2:29" ht="17" thickBot="1" x14ac:dyDescent="0.2">
      <c r="B22" s="197" t="s">
        <v>0</v>
      </c>
      <c r="C22" s="198"/>
      <c r="D22" s="198"/>
      <c r="E22" s="199"/>
      <c r="I22" s="48" t="s">
        <v>92</v>
      </c>
      <c r="J22" s="48" t="s">
        <v>91</v>
      </c>
      <c r="K22" s="48" t="s">
        <v>59</v>
      </c>
      <c r="L22" s="48" t="s">
        <v>60</v>
      </c>
      <c r="O22" s="130"/>
      <c r="P22" s="107"/>
      <c r="Q22" s="108"/>
      <c r="R22" s="109"/>
      <c r="AA22" s="16"/>
      <c r="AC22" s="17"/>
    </row>
    <row r="23" spans="2:29" ht="17" thickBot="1" x14ac:dyDescent="0.2">
      <c r="B23" s="65" t="s">
        <v>92</v>
      </c>
      <c r="C23" s="66" t="s">
        <v>91</v>
      </c>
      <c r="D23" s="66" t="s">
        <v>59</v>
      </c>
      <c r="E23" s="67" t="s">
        <v>60</v>
      </c>
      <c r="I23" s="70" t="str">
        <f>PRESUPUESTO!B47</f>
        <v>Compras</v>
      </c>
      <c r="J23" s="114"/>
      <c r="K23" s="105"/>
      <c r="L23" s="117">
        <f t="shared" ref="L23:L37" si="0">IF(ISBLANK($I23), "",SUMIF(Q$5:Q$106,$I23,P$5:P$106))</f>
        <v>0</v>
      </c>
      <c r="O23" s="129"/>
      <c r="P23" s="104"/>
      <c r="Q23" s="105"/>
      <c r="R23" s="106"/>
      <c r="AA23" s="16"/>
      <c r="AC23" s="17"/>
    </row>
    <row r="24" spans="2:29" x14ac:dyDescent="0.15">
      <c r="B24" s="70" t="str">
        <f>PRESUPUESTO!B20</f>
        <v>Sueldo</v>
      </c>
      <c r="C24" s="114"/>
      <c r="D24" s="105"/>
      <c r="E24" s="121"/>
      <c r="I24" s="71" t="str">
        <f>PRESUPUESTO!B48</f>
        <v>Restaurantes</v>
      </c>
      <c r="J24" s="115"/>
      <c r="K24" s="108"/>
      <c r="L24" s="118">
        <f t="shared" si="0"/>
        <v>0</v>
      </c>
      <c r="O24" s="130"/>
      <c r="P24" s="107"/>
      <c r="Q24" s="108"/>
      <c r="R24" s="109"/>
      <c r="AA24" s="16"/>
      <c r="AC24" s="17"/>
    </row>
    <row r="25" spans="2:29" x14ac:dyDescent="0.15">
      <c r="B25" s="71" t="str">
        <f>PRESUPUESTO!B21</f>
        <v>Dieta</v>
      </c>
      <c r="C25" s="115"/>
      <c r="D25" s="108"/>
      <c r="E25" s="122"/>
      <c r="I25" s="72" t="str">
        <f>PRESUPUESTO!B49</f>
        <v>Salud</v>
      </c>
      <c r="J25" s="114"/>
      <c r="K25" s="105"/>
      <c r="L25" s="119">
        <f t="shared" si="0"/>
        <v>0</v>
      </c>
      <c r="O25" s="129"/>
      <c r="P25" s="104"/>
      <c r="Q25" s="105"/>
      <c r="R25" s="106"/>
      <c r="AA25" s="16"/>
      <c r="AC25" s="17"/>
    </row>
    <row r="26" spans="2:29" x14ac:dyDescent="0.15">
      <c r="B26" s="72">
        <f>PRESUPUESTO!B22</f>
        <v>0</v>
      </c>
      <c r="C26" s="114"/>
      <c r="D26" s="105"/>
      <c r="E26" s="123"/>
      <c r="I26" s="71" t="str">
        <f>PRESUPUESTO!B50</f>
        <v>Entretenimiento</v>
      </c>
      <c r="J26" s="115"/>
      <c r="K26" s="108"/>
      <c r="L26" s="118">
        <f t="shared" si="0"/>
        <v>0</v>
      </c>
      <c r="O26" s="130"/>
      <c r="P26" s="107"/>
      <c r="Q26" s="108"/>
      <c r="R26" s="109"/>
      <c r="AA26" s="16"/>
      <c r="AC26" s="17"/>
    </row>
    <row r="27" spans="2:29" x14ac:dyDescent="0.15">
      <c r="B27" s="71">
        <f>PRESUPUESTO!B23</f>
        <v>0</v>
      </c>
      <c r="C27" s="115"/>
      <c r="D27" s="108"/>
      <c r="E27" s="122"/>
      <c r="I27" s="72" t="str">
        <f>PRESUPUESTO!B51</f>
        <v>Casa</v>
      </c>
      <c r="J27" s="114"/>
      <c r="K27" s="105"/>
      <c r="L27" s="119">
        <f t="shared" si="0"/>
        <v>0</v>
      </c>
      <c r="O27" s="129"/>
      <c r="P27" s="104"/>
      <c r="Q27" s="105"/>
      <c r="R27" s="106"/>
      <c r="AA27" s="16"/>
      <c r="AC27" s="17"/>
    </row>
    <row r="28" spans="2:29" x14ac:dyDescent="0.15">
      <c r="B28" s="72" t="str">
        <f>PRESUPUESTO!B24</f>
        <v>Criptos</v>
      </c>
      <c r="C28" s="114"/>
      <c r="D28" s="105"/>
      <c r="E28" s="123"/>
      <c r="I28" s="71" t="str">
        <f>PRESUPUESTO!B52</f>
        <v>Viajes</v>
      </c>
      <c r="J28" s="115"/>
      <c r="K28" s="108"/>
      <c r="L28" s="118">
        <f t="shared" si="0"/>
        <v>0</v>
      </c>
      <c r="O28" s="130"/>
      <c r="P28" s="107"/>
      <c r="Q28" s="108"/>
      <c r="R28" s="109"/>
      <c r="AA28" s="16"/>
      <c r="AC28" s="17"/>
    </row>
    <row r="29" spans="2:29" ht="15" thickBot="1" x14ac:dyDescent="0.2">
      <c r="B29" s="73">
        <f>PRESUPUESTO!B25</f>
        <v>0</v>
      </c>
      <c r="C29" s="115"/>
      <c r="D29" s="108"/>
      <c r="E29" s="124"/>
      <c r="I29" s="72" t="str">
        <f>PRESUPUESTO!B53</f>
        <v>Ropa</v>
      </c>
      <c r="J29" s="114"/>
      <c r="K29" s="105"/>
      <c r="L29" s="119">
        <f t="shared" si="0"/>
        <v>0</v>
      </c>
      <c r="O29" s="129"/>
      <c r="P29" s="104"/>
      <c r="Q29" s="105"/>
      <c r="R29" s="106"/>
      <c r="AA29" s="16"/>
      <c r="AC29" s="17"/>
    </row>
    <row r="30" spans="2:29" ht="17" thickBot="1" x14ac:dyDescent="0.2">
      <c r="B30" s="69" t="s">
        <v>1</v>
      </c>
      <c r="C30" s="63"/>
      <c r="D30" s="64">
        <f>SUM(D24:D29)</f>
        <v>0</v>
      </c>
      <c r="E30" s="110">
        <f>SUM(E24:E29)</f>
        <v>0</v>
      </c>
      <c r="I30" s="71" t="str">
        <f>PRESUPUESTO!B54</f>
        <v>Regalos</v>
      </c>
      <c r="J30" s="115"/>
      <c r="K30" s="108"/>
      <c r="L30" s="118">
        <f t="shared" si="0"/>
        <v>0</v>
      </c>
      <c r="O30" s="130"/>
      <c r="P30" s="107"/>
      <c r="Q30" s="108"/>
      <c r="R30" s="109"/>
      <c r="AA30" s="16"/>
      <c r="AC30" s="17"/>
    </row>
    <row r="31" spans="2:29" ht="15" thickBot="1" x14ac:dyDescent="0.2">
      <c r="I31" s="72" t="str">
        <f>PRESUPUESTO!B55</f>
        <v>dieta</v>
      </c>
      <c r="J31" s="114"/>
      <c r="K31" s="105"/>
      <c r="L31" s="119">
        <f t="shared" si="0"/>
        <v>0</v>
      </c>
      <c r="O31" s="129"/>
      <c r="P31" s="104"/>
      <c r="Q31" s="105"/>
      <c r="R31" s="106"/>
      <c r="AA31" s="16"/>
      <c r="AC31" s="17"/>
    </row>
    <row r="32" spans="2:29" ht="15" thickBot="1" x14ac:dyDescent="0.2">
      <c r="B32" s="187" t="s">
        <v>29</v>
      </c>
      <c r="C32" s="188"/>
      <c r="D32" s="188"/>
      <c r="E32" s="189"/>
      <c r="I32" s="71">
        <f>PRESUPUESTO!B56</f>
        <v>0</v>
      </c>
      <c r="J32" s="115"/>
      <c r="K32" s="108"/>
      <c r="L32" s="118">
        <f t="shared" si="0"/>
        <v>0</v>
      </c>
      <c r="O32" s="130"/>
      <c r="P32" s="107"/>
      <c r="Q32" s="108"/>
      <c r="R32" s="109"/>
      <c r="AA32" s="16"/>
      <c r="AC32" s="17"/>
    </row>
    <row r="33" spans="2:29" ht="17" thickBot="1" x14ac:dyDescent="0.2">
      <c r="B33" s="48" t="s">
        <v>92</v>
      </c>
      <c r="C33" s="48" t="s">
        <v>91</v>
      </c>
      <c r="D33" s="48" t="s">
        <v>59</v>
      </c>
      <c r="E33" s="48" t="s">
        <v>60</v>
      </c>
      <c r="I33" s="72">
        <f>PRESUPUESTO!B57</f>
        <v>0</v>
      </c>
      <c r="J33" s="114"/>
      <c r="K33" s="105"/>
      <c r="L33" s="119">
        <f t="shared" si="0"/>
        <v>0</v>
      </c>
      <c r="O33" s="129"/>
      <c r="P33" s="104"/>
      <c r="Q33" s="105"/>
      <c r="R33" s="106"/>
      <c r="AA33" s="16"/>
      <c r="AC33" s="17"/>
    </row>
    <row r="34" spans="2:29" x14ac:dyDescent="0.15">
      <c r="B34" s="70" t="str">
        <f>PRESUPUESTO!B65</f>
        <v>Criptos</v>
      </c>
      <c r="C34" s="114"/>
      <c r="D34" s="105"/>
      <c r="E34" s="121"/>
      <c r="I34" s="71">
        <f>PRESUPUESTO!B58</f>
        <v>0</v>
      </c>
      <c r="J34" s="115"/>
      <c r="K34" s="108"/>
      <c r="L34" s="118">
        <f t="shared" si="0"/>
        <v>0</v>
      </c>
      <c r="O34" s="130"/>
      <c r="P34" s="107"/>
      <c r="Q34" s="108"/>
      <c r="R34" s="109"/>
      <c r="AA34" s="16"/>
      <c r="AC34" s="17"/>
    </row>
    <row r="35" spans="2:29" x14ac:dyDescent="0.15">
      <c r="B35" s="71" t="str">
        <f>PRESUPUESTO!B66</f>
        <v>Fono emerg.</v>
      </c>
      <c r="C35" s="115"/>
      <c r="D35" s="108"/>
      <c r="E35" s="122"/>
      <c r="I35" s="72">
        <f>PRESUPUESTO!B59</f>
        <v>0</v>
      </c>
      <c r="J35" s="114"/>
      <c r="K35" s="105"/>
      <c r="L35" s="119">
        <f t="shared" si="0"/>
        <v>0</v>
      </c>
      <c r="O35" s="129"/>
      <c r="P35" s="104"/>
      <c r="Q35" s="105"/>
      <c r="R35" s="106"/>
      <c r="AA35" s="16"/>
      <c r="AC35" s="17"/>
    </row>
    <row r="36" spans="2:29" x14ac:dyDescent="0.15">
      <c r="B36" s="72" t="str">
        <f>PRESUPUESTO!B67</f>
        <v>GOIN</v>
      </c>
      <c r="C36" s="114"/>
      <c r="D36" s="105"/>
      <c r="E36" s="123"/>
      <c r="I36" s="71">
        <f>PRESUPUESTO!B60</f>
        <v>0</v>
      </c>
      <c r="J36" s="115"/>
      <c r="K36" s="108"/>
      <c r="L36" s="118">
        <f t="shared" si="0"/>
        <v>0</v>
      </c>
      <c r="O36" s="130"/>
      <c r="P36" s="107"/>
      <c r="Q36" s="108"/>
      <c r="R36" s="109"/>
      <c r="AA36" s="16"/>
      <c r="AC36" s="17"/>
    </row>
    <row r="37" spans="2:29" ht="15" customHeight="1" thickBot="1" x14ac:dyDescent="0.2">
      <c r="B37" s="71" t="str">
        <f>PRESUPUESTO!B68</f>
        <v>Inversion 1</v>
      </c>
      <c r="C37" s="115"/>
      <c r="D37" s="108"/>
      <c r="E37" s="122"/>
      <c r="I37" s="75">
        <f>PRESUPUESTO!B61</f>
        <v>0</v>
      </c>
      <c r="J37" s="114"/>
      <c r="K37" s="105"/>
      <c r="L37" s="120">
        <f t="shared" si="0"/>
        <v>0</v>
      </c>
      <c r="O37" s="129"/>
      <c r="P37" s="104"/>
      <c r="Q37" s="105"/>
      <c r="R37" s="106"/>
      <c r="AA37" s="16"/>
      <c r="AC37" s="17"/>
    </row>
    <row r="38" spans="2:29" ht="16" x14ac:dyDescent="0.15">
      <c r="B38" s="72" t="str">
        <f>PRESUPUESTO!B69</f>
        <v>Inversion 2</v>
      </c>
      <c r="C38" s="114"/>
      <c r="D38" s="105"/>
      <c r="E38" s="123"/>
      <c r="I38" s="66" t="s">
        <v>1</v>
      </c>
      <c r="J38" s="48"/>
      <c r="K38" s="60">
        <f>SUM(K23:K37)</f>
        <v>0</v>
      </c>
      <c r="L38" s="116">
        <f>SUM(L23:L37)</f>
        <v>0</v>
      </c>
      <c r="O38" s="130"/>
      <c r="P38" s="107"/>
      <c r="Q38" s="108"/>
      <c r="R38" s="109"/>
      <c r="AA38" s="16"/>
      <c r="AC38" s="17"/>
    </row>
    <row r="39" spans="2:29" ht="15" thickBot="1" x14ac:dyDescent="0.2">
      <c r="B39" s="71" t="str">
        <f>PRESUPUESTO!B70</f>
        <v>Ahorro banco</v>
      </c>
      <c r="C39" s="115"/>
      <c r="D39" s="108"/>
      <c r="E39" s="122"/>
      <c r="O39" s="129"/>
      <c r="P39" s="104"/>
      <c r="Q39" s="105"/>
      <c r="R39" s="106"/>
      <c r="AA39" s="16"/>
      <c r="AC39" s="17"/>
    </row>
    <row r="40" spans="2:29" ht="15" thickBot="1" x14ac:dyDescent="0.2">
      <c r="B40" s="72">
        <f>PRESUPUESTO!B71</f>
        <v>0</v>
      </c>
      <c r="C40" s="114"/>
      <c r="D40" s="105"/>
      <c r="E40" s="123"/>
      <c r="I40" s="190" t="s">
        <v>26</v>
      </c>
      <c r="J40" s="191"/>
      <c r="K40" s="191"/>
      <c r="L40" s="192"/>
      <c r="O40" s="130"/>
      <c r="P40" s="107"/>
      <c r="Q40" s="108"/>
      <c r="R40" s="109"/>
      <c r="AA40" s="16"/>
      <c r="AC40" s="17"/>
    </row>
    <row r="41" spans="2:29" ht="17" thickBot="1" x14ac:dyDescent="0.2">
      <c r="B41" s="71">
        <f>PRESUPUESTO!B72</f>
        <v>0</v>
      </c>
      <c r="C41" s="115"/>
      <c r="D41" s="108"/>
      <c r="E41" s="122"/>
      <c r="I41" s="48" t="s">
        <v>92</v>
      </c>
      <c r="J41" s="48" t="s">
        <v>91</v>
      </c>
      <c r="K41" s="48" t="s">
        <v>59</v>
      </c>
      <c r="L41" s="48" t="s">
        <v>60</v>
      </c>
      <c r="O41" s="129"/>
      <c r="P41" s="104"/>
      <c r="Q41" s="105"/>
      <c r="R41" s="106"/>
      <c r="AA41" s="16"/>
      <c r="AC41" s="17"/>
    </row>
    <row r="42" spans="2:29" x14ac:dyDescent="0.15">
      <c r="B42" s="72">
        <f>PRESUPUESTO!B73</f>
        <v>0</v>
      </c>
      <c r="C42" s="114"/>
      <c r="D42" s="105"/>
      <c r="E42" s="123"/>
      <c r="I42" s="70" t="str">
        <f>PRESUPUESTO!B83</f>
        <v>Hipoteca</v>
      </c>
      <c r="J42" s="114"/>
      <c r="K42" s="105"/>
      <c r="L42" s="121"/>
      <c r="O42" s="130"/>
      <c r="P42" s="107"/>
      <c r="Q42" s="108"/>
      <c r="R42" s="109"/>
      <c r="AA42" s="16"/>
      <c r="AC42" s="17"/>
    </row>
    <row r="43" spans="2:29" x14ac:dyDescent="0.15">
      <c r="B43" s="71">
        <f>PRESUPUESTO!B74</f>
        <v>0</v>
      </c>
      <c r="C43" s="115"/>
      <c r="D43" s="108"/>
      <c r="E43" s="122"/>
      <c r="I43" s="71" t="str">
        <f>PRESUPUESTO!B84</f>
        <v>Préstamo 1</v>
      </c>
      <c r="J43" s="115"/>
      <c r="K43" s="108"/>
      <c r="L43" s="122"/>
      <c r="O43" s="129"/>
      <c r="P43" s="104"/>
      <c r="Q43" s="105"/>
      <c r="R43" s="106"/>
      <c r="AA43" s="16"/>
      <c r="AC43" s="17"/>
    </row>
    <row r="44" spans="2:29" x14ac:dyDescent="0.15">
      <c r="B44" s="72">
        <f>PRESUPUESTO!B75</f>
        <v>0</v>
      </c>
      <c r="C44" s="114"/>
      <c r="D44" s="105"/>
      <c r="E44" s="123"/>
      <c r="I44" s="72" t="str">
        <f>PRESUPUESTO!B85</f>
        <v>Préstamo 2</v>
      </c>
      <c r="J44" s="114"/>
      <c r="K44" s="105"/>
      <c r="L44" s="123"/>
      <c r="O44" s="130"/>
      <c r="P44" s="107"/>
      <c r="Q44" s="108"/>
      <c r="R44" s="109"/>
      <c r="AA44" s="16"/>
      <c r="AC44" s="17"/>
    </row>
    <row r="45" spans="2:29" x14ac:dyDescent="0.15">
      <c r="B45" s="71">
        <f>PRESUPUESTO!B76</f>
        <v>0</v>
      </c>
      <c r="C45" s="115"/>
      <c r="D45" s="108"/>
      <c r="E45" s="122"/>
      <c r="I45" s="71" t="str">
        <f>PRESUPUESTO!B86</f>
        <v>Préstamo 3</v>
      </c>
      <c r="J45" s="115"/>
      <c r="K45" s="108"/>
      <c r="L45" s="122"/>
      <c r="O45" s="129"/>
      <c r="P45" s="104"/>
      <c r="Q45" s="105"/>
      <c r="R45" s="106"/>
      <c r="AA45" s="16"/>
      <c r="AC45" s="17"/>
    </row>
    <row r="46" spans="2:29" x14ac:dyDescent="0.15">
      <c r="B46" s="72">
        <f>PRESUPUESTO!B77</f>
        <v>0</v>
      </c>
      <c r="C46" s="114"/>
      <c r="D46" s="105"/>
      <c r="E46" s="123"/>
      <c r="I46" s="72">
        <f>PRESUPUESTO!B87</f>
        <v>0</v>
      </c>
      <c r="J46" s="114"/>
      <c r="K46" s="105"/>
      <c r="L46" s="123"/>
      <c r="O46" s="130"/>
      <c r="P46" s="107"/>
      <c r="Q46" s="108"/>
      <c r="R46" s="109"/>
      <c r="AA46" s="16"/>
      <c r="AC46" s="17"/>
    </row>
    <row r="47" spans="2:29" x14ac:dyDescent="0.15">
      <c r="B47" s="71">
        <f>PRESUPUESTO!B78</f>
        <v>0</v>
      </c>
      <c r="C47" s="115"/>
      <c r="D47" s="108"/>
      <c r="E47" s="122"/>
      <c r="I47" s="71">
        <f>PRESUPUESTO!B88</f>
        <v>0</v>
      </c>
      <c r="J47" s="115"/>
      <c r="K47" s="108"/>
      <c r="L47" s="122"/>
      <c r="O47" s="129"/>
      <c r="P47" s="104"/>
      <c r="Q47" s="105"/>
      <c r="R47" s="106"/>
      <c r="AA47" s="16"/>
      <c r="AC47" s="17"/>
    </row>
    <row r="48" spans="2:29" ht="15" thickBot="1" x14ac:dyDescent="0.2">
      <c r="B48" s="72">
        <f>PRESUPUESTO!B79</f>
        <v>0</v>
      </c>
      <c r="C48" s="114"/>
      <c r="D48" s="105"/>
      <c r="E48" s="125"/>
      <c r="I48" s="72">
        <f>PRESUPUESTO!B89</f>
        <v>0</v>
      </c>
      <c r="J48" s="114"/>
      <c r="K48" s="105"/>
      <c r="L48" s="123"/>
      <c r="O48" s="130"/>
      <c r="P48" s="107"/>
      <c r="Q48" s="108"/>
      <c r="R48" s="109"/>
      <c r="AA48" s="16"/>
      <c r="AC48" s="17"/>
    </row>
    <row r="49" spans="2:29" ht="17" thickBot="1" x14ac:dyDescent="0.2">
      <c r="B49" s="66" t="s">
        <v>1</v>
      </c>
      <c r="C49" s="48"/>
      <c r="D49" s="60">
        <f>SUM(D34:D48)</f>
        <v>0</v>
      </c>
      <c r="E49" s="116">
        <f>SUM(E34:E48)</f>
        <v>0</v>
      </c>
      <c r="I49" s="71">
        <f>PRESUPUESTO!B90</f>
        <v>0</v>
      </c>
      <c r="J49" s="115"/>
      <c r="K49" s="108"/>
      <c r="L49" s="124"/>
      <c r="O49" s="129"/>
      <c r="P49" s="104"/>
      <c r="Q49" s="105"/>
      <c r="R49" s="106"/>
      <c r="AA49" s="16"/>
      <c r="AC49" s="17"/>
    </row>
    <row r="50" spans="2:29" ht="16" x14ac:dyDescent="0.15">
      <c r="I50" s="66" t="s">
        <v>1</v>
      </c>
      <c r="J50" s="48"/>
      <c r="K50" s="60">
        <f>SUM(K42:K49)</f>
        <v>0</v>
      </c>
      <c r="L50" s="116">
        <f>SUM(L42:L49)</f>
        <v>0</v>
      </c>
      <c r="O50" s="130"/>
      <c r="P50" s="107"/>
      <c r="Q50" s="108"/>
      <c r="R50" s="109"/>
      <c r="AA50" s="16"/>
      <c r="AC50" s="17"/>
    </row>
    <row r="51" spans="2:29" x14ac:dyDescent="0.15">
      <c r="O51" s="129"/>
      <c r="P51" s="104"/>
      <c r="Q51" s="105"/>
      <c r="R51" s="106"/>
      <c r="AA51" s="16"/>
      <c r="AC51" s="17"/>
    </row>
    <row r="52" spans="2:29" x14ac:dyDescent="0.15">
      <c r="O52" s="130"/>
      <c r="P52" s="107"/>
      <c r="Q52" s="108"/>
      <c r="R52" s="109"/>
      <c r="AA52" s="16"/>
      <c r="AC52" s="17"/>
    </row>
    <row r="53" spans="2:29" x14ac:dyDescent="0.15">
      <c r="O53" s="129"/>
      <c r="P53" s="104"/>
      <c r="Q53" s="105"/>
      <c r="R53" s="106"/>
      <c r="AA53" s="16"/>
      <c r="AC53" s="17"/>
    </row>
    <row r="54" spans="2:29" x14ac:dyDescent="0.15">
      <c r="O54" s="130"/>
      <c r="P54" s="107"/>
      <c r="Q54" s="108"/>
      <c r="R54" s="109"/>
      <c r="AA54" s="16"/>
      <c r="AC54" s="17"/>
    </row>
    <row r="55" spans="2:29" x14ac:dyDescent="0.15">
      <c r="O55" s="129"/>
      <c r="P55" s="104"/>
      <c r="Q55" s="105"/>
      <c r="R55" s="106"/>
      <c r="AA55" s="16"/>
      <c r="AC55" s="17"/>
    </row>
    <row r="56" spans="2:29" x14ac:dyDescent="0.15">
      <c r="O56" s="130"/>
      <c r="P56" s="107"/>
      <c r="Q56" s="108"/>
      <c r="R56" s="109"/>
      <c r="AA56" s="16"/>
      <c r="AC56" s="17"/>
    </row>
    <row r="57" spans="2:29" x14ac:dyDescent="0.15">
      <c r="O57" s="129"/>
      <c r="P57" s="104"/>
      <c r="Q57" s="105"/>
      <c r="R57" s="106"/>
      <c r="AA57" s="16"/>
      <c r="AC57" s="17"/>
    </row>
    <row r="58" spans="2:29" x14ac:dyDescent="0.15">
      <c r="O58" s="130"/>
      <c r="P58" s="107"/>
      <c r="Q58" s="108"/>
      <c r="R58" s="109"/>
      <c r="AA58" s="16"/>
      <c r="AC58" s="17"/>
    </row>
    <row r="59" spans="2:29" x14ac:dyDescent="0.15">
      <c r="O59" s="129"/>
      <c r="P59" s="104"/>
      <c r="Q59" s="105"/>
      <c r="R59" s="106"/>
      <c r="AA59" s="16"/>
      <c r="AC59" s="17"/>
    </row>
    <row r="60" spans="2:29" x14ac:dyDescent="0.15">
      <c r="O60" s="130"/>
      <c r="P60" s="107"/>
      <c r="Q60" s="108"/>
      <c r="R60" s="109"/>
      <c r="AA60" s="16"/>
      <c r="AC60" s="17"/>
    </row>
    <row r="61" spans="2:29" x14ac:dyDescent="0.15">
      <c r="O61" s="129"/>
      <c r="P61" s="104"/>
      <c r="Q61" s="105"/>
      <c r="R61" s="106"/>
      <c r="AA61" s="16"/>
      <c r="AC61" s="17"/>
    </row>
    <row r="62" spans="2:29" x14ac:dyDescent="0.15">
      <c r="O62" s="130"/>
      <c r="P62" s="107"/>
      <c r="Q62" s="108"/>
      <c r="R62" s="109"/>
      <c r="AA62" s="16"/>
      <c r="AC62" s="17"/>
    </row>
    <row r="63" spans="2:29" x14ac:dyDescent="0.15">
      <c r="O63" s="129"/>
      <c r="P63" s="104"/>
      <c r="Q63" s="105"/>
      <c r="R63" s="106"/>
      <c r="AA63" s="16"/>
      <c r="AC63" s="17"/>
    </row>
    <row r="64" spans="2:29" x14ac:dyDescent="0.15">
      <c r="O64" s="130"/>
      <c r="P64" s="107"/>
      <c r="Q64" s="108"/>
      <c r="R64" s="109"/>
      <c r="AA64" s="16"/>
      <c r="AC64" s="17"/>
    </row>
    <row r="65" spans="15:29" x14ac:dyDescent="0.15">
      <c r="O65" s="129"/>
      <c r="P65" s="104"/>
      <c r="Q65" s="105"/>
      <c r="R65" s="106"/>
      <c r="AA65" s="16"/>
      <c r="AC65" s="17"/>
    </row>
    <row r="66" spans="15:29" x14ac:dyDescent="0.15">
      <c r="O66" s="130"/>
      <c r="P66" s="107"/>
      <c r="Q66" s="108"/>
      <c r="R66" s="109"/>
      <c r="AA66" s="16"/>
      <c r="AC66" s="17"/>
    </row>
    <row r="67" spans="15:29" x14ac:dyDescent="0.15">
      <c r="O67" s="129"/>
      <c r="P67" s="104"/>
      <c r="Q67" s="105"/>
      <c r="R67" s="106"/>
      <c r="AA67" s="16"/>
      <c r="AC67" s="17"/>
    </row>
    <row r="68" spans="15:29" x14ac:dyDescent="0.15">
      <c r="O68" s="130"/>
      <c r="P68" s="107"/>
      <c r="Q68" s="108"/>
      <c r="R68" s="109"/>
      <c r="AA68" s="16"/>
      <c r="AC68" s="17"/>
    </row>
    <row r="69" spans="15:29" x14ac:dyDescent="0.15">
      <c r="O69" s="129"/>
      <c r="P69" s="104"/>
      <c r="Q69" s="105"/>
      <c r="R69" s="106"/>
      <c r="AA69" s="16"/>
      <c r="AC69" s="17"/>
    </row>
    <row r="70" spans="15:29" x14ac:dyDescent="0.15">
      <c r="O70" s="130"/>
      <c r="P70" s="107"/>
      <c r="Q70" s="108"/>
      <c r="R70" s="109"/>
      <c r="AA70" s="16"/>
      <c r="AC70" s="17"/>
    </row>
    <row r="71" spans="15:29" x14ac:dyDescent="0.15">
      <c r="O71" s="129"/>
      <c r="P71" s="104"/>
      <c r="Q71" s="105"/>
      <c r="R71" s="106"/>
      <c r="AA71" s="16"/>
      <c r="AC71" s="17"/>
    </row>
    <row r="72" spans="15:29" x14ac:dyDescent="0.15">
      <c r="O72" s="130"/>
      <c r="P72" s="107"/>
      <c r="Q72" s="108"/>
      <c r="R72" s="109"/>
      <c r="AA72" s="16"/>
      <c r="AC72" s="17"/>
    </row>
    <row r="73" spans="15:29" x14ac:dyDescent="0.15">
      <c r="O73" s="129"/>
      <c r="P73" s="104"/>
      <c r="Q73" s="105"/>
      <c r="R73" s="106"/>
      <c r="AA73" s="16"/>
      <c r="AC73" s="17"/>
    </row>
    <row r="74" spans="15:29" x14ac:dyDescent="0.15">
      <c r="O74" s="130"/>
      <c r="P74" s="107"/>
      <c r="Q74" s="108"/>
      <c r="R74" s="109"/>
      <c r="AA74" s="16"/>
      <c r="AC74" s="17"/>
    </row>
    <row r="75" spans="15:29" x14ac:dyDescent="0.15">
      <c r="O75" s="129"/>
      <c r="P75" s="104"/>
      <c r="Q75" s="105"/>
      <c r="R75" s="106"/>
      <c r="AA75" s="16"/>
      <c r="AC75" s="17"/>
    </row>
    <row r="76" spans="15:29" x14ac:dyDescent="0.15">
      <c r="O76" s="130"/>
      <c r="P76" s="107"/>
      <c r="Q76" s="108"/>
      <c r="R76" s="109"/>
      <c r="AA76" s="16"/>
      <c r="AC76" s="17"/>
    </row>
    <row r="77" spans="15:29" x14ac:dyDescent="0.15">
      <c r="O77" s="129"/>
      <c r="P77" s="104"/>
      <c r="Q77" s="105"/>
      <c r="R77" s="106"/>
      <c r="AA77" s="16"/>
      <c r="AC77" s="17"/>
    </row>
    <row r="78" spans="15:29" x14ac:dyDescent="0.15">
      <c r="O78" s="130"/>
      <c r="P78" s="107"/>
      <c r="Q78" s="108"/>
      <c r="R78" s="109"/>
      <c r="AA78" s="16"/>
      <c r="AC78" s="17"/>
    </row>
    <row r="79" spans="15:29" x14ac:dyDescent="0.15">
      <c r="O79" s="129"/>
      <c r="P79" s="104"/>
      <c r="Q79" s="105"/>
      <c r="R79" s="106"/>
      <c r="AA79" s="16"/>
      <c r="AC79" s="17"/>
    </row>
    <row r="80" spans="15:29" x14ac:dyDescent="0.15">
      <c r="O80" s="130"/>
      <c r="P80" s="107"/>
      <c r="Q80" s="108"/>
      <c r="R80" s="109"/>
      <c r="AA80" s="16"/>
      <c r="AC80" s="17"/>
    </row>
    <row r="81" spans="15:29" x14ac:dyDescent="0.15">
      <c r="O81" s="129"/>
      <c r="P81" s="104"/>
      <c r="Q81" s="105"/>
      <c r="R81" s="106"/>
      <c r="AA81" s="16"/>
      <c r="AC81" s="17"/>
    </row>
    <row r="82" spans="15:29" x14ac:dyDescent="0.15">
      <c r="O82" s="130"/>
      <c r="P82" s="107"/>
      <c r="Q82" s="108"/>
      <c r="R82" s="109"/>
      <c r="AA82" s="16"/>
      <c r="AC82" s="17"/>
    </row>
    <row r="83" spans="15:29" x14ac:dyDescent="0.15">
      <c r="O83" s="129"/>
      <c r="P83" s="104"/>
      <c r="Q83" s="105"/>
      <c r="R83" s="106"/>
      <c r="AA83" s="16"/>
      <c r="AC83" s="17"/>
    </row>
    <row r="84" spans="15:29" x14ac:dyDescent="0.15">
      <c r="O84" s="130"/>
      <c r="P84" s="107"/>
      <c r="Q84" s="108"/>
      <c r="R84" s="109"/>
      <c r="AA84" s="16"/>
      <c r="AC84" s="17"/>
    </row>
    <row r="85" spans="15:29" x14ac:dyDescent="0.15">
      <c r="O85" s="129"/>
      <c r="P85" s="104"/>
      <c r="Q85" s="105"/>
      <c r="R85" s="106"/>
      <c r="AA85" s="16"/>
      <c r="AC85" s="17"/>
    </row>
    <row r="86" spans="15:29" x14ac:dyDescent="0.15">
      <c r="O86" s="130"/>
      <c r="P86" s="107"/>
      <c r="Q86" s="108"/>
      <c r="R86" s="109"/>
      <c r="AA86" s="16"/>
      <c r="AC86" s="17"/>
    </row>
    <row r="87" spans="15:29" x14ac:dyDescent="0.15">
      <c r="O87" s="129"/>
      <c r="P87" s="104"/>
      <c r="Q87" s="105"/>
      <c r="R87" s="106"/>
      <c r="AA87" s="16"/>
      <c r="AC87" s="17"/>
    </row>
    <row r="88" spans="15:29" x14ac:dyDescent="0.15">
      <c r="O88" s="130"/>
      <c r="P88" s="107"/>
      <c r="Q88" s="108"/>
      <c r="R88" s="109"/>
      <c r="AA88" s="16"/>
      <c r="AC88" s="17"/>
    </row>
    <row r="89" spans="15:29" x14ac:dyDescent="0.15">
      <c r="O89" s="129"/>
      <c r="P89" s="104"/>
      <c r="Q89" s="105"/>
      <c r="R89" s="106"/>
      <c r="AA89" s="16"/>
      <c r="AC89" s="17"/>
    </row>
    <row r="90" spans="15:29" x14ac:dyDescent="0.15">
      <c r="O90" s="130"/>
      <c r="P90" s="107"/>
      <c r="Q90" s="108"/>
      <c r="R90" s="109"/>
      <c r="AA90" s="16"/>
      <c r="AC90" s="17"/>
    </row>
    <row r="91" spans="15:29" x14ac:dyDescent="0.15">
      <c r="O91" s="129"/>
      <c r="P91" s="104"/>
      <c r="Q91" s="105"/>
      <c r="R91" s="106"/>
      <c r="AA91" s="16"/>
      <c r="AC91" s="17"/>
    </row>
    <row r="92" spans="15:29" x14ac:dyDescent="0.15">
      <c r="O92" s="130"/>
      <c r="P92" s="107"/>
      <c r="Q92" s="108"/>
      <c r="R92" s="109"/>
      <c r="AA92" s="16"/>
      <c r="AC92" s="17"/>
    </row>
    <row r="93" spans="15:29" x14ac:dyDescent="0.15">
      <c r="O93" s="129"/>
      <c r="P93" s="104"/>
      <c r="Q93" s="105"/>
      <c r="R93" s="106"/>
      <c r="AA93" s="16"/>
      <c r="AC93" s="17"/>
    </row>
    <row r="94" spans="15:29" x14ac:dyDescent="0.15">
      <c r="O94" s="130"/>
      <c r="P94" s="107"/>
      <c r="Q94" s="108"/>
      <c r="R94" s="109"/>
      <c r="AA94" s="16"/>
      <c r="AC94" s="17"/>
    </row>
    <row r="95" spans="15:29" x14ac:dyDescent="0.15">
      <c r="O95" s="129"/>
      <c r="P95" s="104"/>
      <c r="Q95" s="105"/>
      <c r="R95" s="106"/>
      <c r="AA95" s="16"/>
      <c r="AC95" s="17"/>
    </row>
    <row r="96" spans="15:29" x14ac:dyDescent="0.15">
      <c r="O96" s="130"/>
      <c r="P96" s="107"/>
      <c r="Q96" s="108"/>
      <c r="R96" s="109"/>
      <c r="AA96" s="16"/>
      <c r="AC96" s="17"/>
    </row>
    <row r="97" spans="15:29" x14ac:dyDescent="0.15">
      <c r="O97" s="129"/>
      <c r="P97" s="104"/>
      <c r="Q97" s="105"/>
      <c r="R97" s="106"/>
      <c r="AA97" s="16"/>
      <c r="AC97" s="17"/>
    </row>
    <row r="98" spans="15:29" ht="15" thickBot="1" x14ac:dyDescent="0.2">
      <c r="O98" s="131"/>
      <c r="P98" s="111"/>
      <c r="Q98" s="112"/>
      <c r="R98" s="113"/>
      <c r="AA98" s="16"/>
      <c r="AC98" s="17"/>
    </row>
    <row r="99" spans="15:29" x14ac:dyDescent="0.15">
      <c r="O99" s="203"/>
      <c r="P99" s="203"/>
      <c r="Q99" s="203"/>
      <c r="R99" s="203"/>
      <c r="AA99" s="16"/>
      <c r="AC99" s="17"/>
    </row>
    <row r="100" spans="15:29" x14ac:dyDescent="0.15">
      <c r="O100" s="203"/>
      <c r="P100" s="203"/>
      <c r="Q100" s="203"/>
      <c r="R100" s="203"/>
      <c r="AA100" s="16"/>
      <c r="AC100" s="17"/>
    </row>
    <row r="101" spans="15:29" ht="16" x14ac:dyDescent="0.15">
      <c r="O101" s="81"/>
      <c r="P101" s="81"/>
      <c r="Q101" s="81"/>
      <c r="R101" s="81"/>
      <c r="AA101" s="16"/>
      <c r="AC101" s="17"/>
    </row>
    <row r="102" spans="15:29" x14ac:dyDescent="0.15">
      <c r="O102" s="18"/>
      <c r="P102" s="19"/>
      <c r="Q102" s="79"/>
      <c r="R102" s="16"/>
      <c r="AA102" s="16"/>
      <c r="AC102" s="17"/>
    </row>
    <row r="103" spans="15:29" x14ac:dyDescent="0.15">
      <c r="O103" s="18"/>
      <c r="P103" s="19"/>
      <c r="Q103" s="79"/>
      <c r="R103" s="16"/>
      <c r="AA103" s="16"/>
      <c r="AC103" s="17"/>
    </row>
    <row r="104" spans="15:29" x14ac:dyDescent="0.15">
      <c r="O104" s="18"/>
      <c r="P104" s="19"/>
      <c r="Q104" s="79"/>
      <c r="R104" s="16"/>
      <c r="AA104" s="16"/>
      <c r="AC104" s="17"/>
    </row>
    <row r="105" spans="15:29" x14ac:dyDescent="0.15">
      <c r="O105" s="18"/>
      <c r="P105" s="19"/>
      <c r="Q105" s="79"/>
      <c r="R105" s="16"/>
      <c r="AA105" s="16"/>
      <c r="AC105" s="17"/>
    </row>
    <row r="106" spans="15:29" x14ac:dyDescent="0.15">
      <c r="O106" s="18"/>
      <c r="P106" s="19"/>
      <c r="Q106" s="79"/>
      <c r="R106" s="16"/>
    </row>
  </sheetData>
  <mergeCells count="14">
    <mergeCell ref="I2:L2"/>
    <mergeCell ref="I21:L21"/>
    <mergeCell ref="B2:F2"/>
    <mergeCell ref="O2:R3"/>
    <mergeCell ref="O99:R100"/>
    <mergeCell ref="B32:E32"/>
    <mergeCell ref="I40:L40"/>
    <mergeCell ref="B3:C3"/>
    <mergeCell ref="B4:C4"/>
    <mergeCell ref="B5:C5"/>
    <mergeCell ref="B6:C6"/>
    <mergeCell ref="B7:C7"/>
    <mergeCell ref="B8:C8"/>
    <mergeCell ref="B22:E22"/>
  </mergeCells>
  <dataValidations disablePrompts="1" count="1">
    <dataValidation type="list" allowBlank="1" showInputMessage="1" showErrorMessage="1" sqref="AA4:AA105 Q5:Q106" xr:uid="{00000000-0002-0000-0900-000000000000}">
      <formula1>$I$23:$I$37</formula1>
    </dataValidation>
  </dataValidations>
  <pageMargins left="0.7" right="0.7" top="0.75" bottom="0.75" header="0.3" footer="0.3"/>
  <pageSetup paperSize="9" orientation="portrait" r:id="rId1"/>
  <headerFooter>
    <oddHeader>&amp;L&amp;G&amp;C&amp;"-,Negrita"www.gestionartudinero.com 
hola@gestionartudinero.com</oddHeader>
    <oddFooter>&amp;C&amp;"-,Negrita"www.gestionartudinero.com 
hola@gestionartudinero.com</oddFooter>
  </headerFooter>
  <ignoredErrors>
    <ignoredError sqref="F5:F6 F8" evalError="1"/>
  </ignoredError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R139"/>
  <sheetViews>
    <sheetView view="pageLayout" zoomScale="55" zoomScaleNormal="55" zoomScalePageLayoutView="55" workbookViewId="0">
      <selection activeCell="E24" sqref="E24:E28"/>
    </sheetView>
  </sheetViews>
  <sheetFormatPr baseColWidth="10" defaultRowHeight="14" x14ac:dyDescent="0.15"/>
  <cols>
    <col min="1" max="1" width="9.6640625" customWidth="1"/>
    <col min="2" max="2" width="11.33203125" bestFit="1" customWidth="1"/>
    <col min="3" max="3" width="9.5" bestFit="1" customWidth="1"/>
    <col min="4" max="4" width="14.33203125" customWidth="1"/>
    <col min="5" max="5" width="13.83203125" customWidth="1"/>
    <col min="6" max="6" width="7.6640625" bestFit="1" customWidth="1"/>
    <col min="8" max="8" width="10.6640625" customWidth="1"/>
    <col min="9" max="9" width="14.1640625" bestFit="1" customWidth="1"/>
    <col min="10" max="10" width="9.5" customWidth="1"/>
    <col min="11" max="12" width="11.83203125" bestFit="1" customWidth="1"/>
    <col min="14" max="14" width="11.6640625" customWidth="1"/>
    <col min="15" max="15" width="10.6640625" bestFit="1" customWidth="1"/>
    <col min="16" max="16" width="9.6640625" bestFit="1" customWidth="1"/>
    <col min="17" max="17" width="15.6640625" customWidth="1"/>
    <col min="18" max="18" width="17.5" bestFit="1" customWidth="1"/>
  </cols>
  <sheetData>
    <row r="1" spans="1:18" ht="15" thickBot="1" x14ac:dyDescent="0.2">
      <c r="B1" s="166"/>
      <c r="C1" s="166"/>
      <c r="D1" s="166"/>
      <c r="E1" s="166"/>
    </row>
    <row r="2" spans="1:18" ht="17" thickBot="1" x14ac:dyDescent="0.25">
      <c r="B2" s="175" t="s">
        <v>58</v>
      </c>
      <c r="C2" s="176"/>
      <c r="D2" s="176"/>
      <c r="E2" s="176"/>
      <c r="F2" s="177"/>
      <c r="I2" s="200" t="s">
        <v>67</v>
      </c>
      <c r="J2" s="201"/>
      <c r="K2" s="201"/>
      <c r="L2" s="202"/>
      <c r="O2" s="178" t="s">
        <v>61</v>
      </c>
      <c r="P2" s="179"/>
      <c r="Q2" s="179"/>
      <c r="R2" s="180"/>
    </row>
    <row r="3" spans="1:18" ht="17" thickBot="1" x14ac:dyDescent="0.25">
      <c r="B3" s="169" t="s">
        <v>33</v>
      </c>
      <c r="C3" s="170"/>
      <c r="D3" s="59" t="s">
        <v>59</v>
      </c>
      <c r="E3" s="59" t="s">
        <v>60</v>
      </c>
      <c r="F3" s="59" t="s">
        <v>57</v>
      </c>
      <c r="I3" s="74" t="s">
        <v>92</v>
      </c>
      <c r="J3" s="58" t="s">
        <v>91</v>
      </c>
      <c r="K3" s="48" t="s">
        <v>59</v>
      </c>
      <c r="L3" s="62" t="s">
        <v>60</v>
      </c>
      <c r="O3" s="181"/>
      <c r="P3" s="182"/>
      <c r="Q3" s="182"/>
      <c r="R3" s="183"/>
    </row>
    <row r="4" spans="1:18" ht="16" x14ac:dyDescent="0.15">
      <c r="B4" s="167" t="str">
        <f>B22</f>
        <v>INGRESOS</v>
      </c>
      <c r="C4" s="168"/>
      <c r="D4" s="38">
        <f>D30</f>
        <v>0</v>
      </c>
      <c r="E4" s="38">
        <f>E30</f>
        <v>0</v>
      </c>
      <c r="F4" s="39">
        <v>1</v>
      </c>
      <c r="I4" s="72" t="str">
        <f>PRESUPUESTO!B29</f>
        <v>CUENTA COMUN</v>
      </c>
      <c r="J4" s="114"/>
      <c r="K4" s="105"/>
      <c r="L4" s="121"/>
      <c r="O4" s="80" t="s">
        <v>91</v>
      </c>
      <c r="P4" s="48" t="s">
        <v>62</v>
      </c>
      <c r="Q4" s="48" t="s">
        <v>63</v>
      </c>
      <c r="R4" s="62" t="s">
        <v>33</v>
      </c>
    </row>
    <row r="5" spans="1:18" x14ac:dyDescent="0.15">
      <c r="B5" s="171" t="str">
        <f>I2</f>
        <v>GASTO FIJO</v>
      </c>
      <c r="C5" s="172"/>
      <c r="D5" s="28">
        <f>K19</f>
        <v>0</v>
      </c>
      <c r="E5" s="28">
        <f>L19</f>
        <v>0</v>
      </c>
      <c r="F5" s="29" t="e">
        <f>E5*(F$4/E$4)</f>
        <v>#DIV/0!</v>
      </c>
      <c r="I5" s="71" t="str">
        <f>PRESUPUESTO!B30</f>
        <v>dieta trabajo</v>
      </c>
      <c r="J5" s="115"/>
      <c r="K5" s="108"/>
      <c r="L5" s="122"/>
      <c r="O5" s="129"/>
      <c r="P5" s="104"/>
      <c r="Q5" s="105"/>
      <c r="R5" s="106"/>
    </row>
    <row r="6" spans="1:18" x14ac:dyDescent="0.15">
      <c r="B6" s="173" t="str">
        <f>I21</f>
        <v>GASTO VARIABLE</v>
      </c>
      <c r="C6" s="174"/>
      <c r="D6" s="31">
        <f>K38</f>
        <v>0</v>
      </c>
      <c r="E6" s="31">
        <f>L38</f>
        <v>0</v>
      </c>
      <c r="F6" s="32" t="e">
        <f>E6*(F$4/E$4)</f>
        <v>#DIV/0!</v>
      </c>
      <c r="I6" s="72" t="str">
        <f>PRESUPUESTO!B31</f>
        <v>Ingles</v>
      </c>
      <c r="J6" s="114"/>
      <c r="K6" s="105"/>
      <c r="L6" s="123"/>
      <c r="O6" s="130"/>
      <c r="P6" s="107"/>
      <c r="Q6" s="108"/>
      <c r="R6" s="109"/>
    </row>
    <row r="7" spans="1:18" x14ac:dyDescent="0.15">
      <c r="A7" s="14"/>
      <c r="B7" s="193" t="str">
        <f>B32</f>
        <v>AHORRO</v>
      </c>
      <c r="C7" s="194"/>
      <c r="D7" s="34">
        <f>D49</f>
        <v>0</v>
      </c>
      <c r="E7" s="34">
        <f>E49</f>
        <v>0</v>
      </c>
      <c r="F7" s="35" t="e">
        <f>E7*(F$4/E$4)</f>
        <v>#DIV/0!</v>
      </c>
      <c r="I7" s="71" t="str">
        <f>PRESUPUESTO!B32</f>
        <v>Formacion</v>
      </c>
      <c r="J7" s="115"/>
      <c r="K7" s="108"/>
      <c r="L7" s="122"/>
      <c r="O7" s="129"/>
      <c r="P7" s="104"/>
      <c r="Q7" s="105"/>
      <c r="R7" s="106"/>
    </row>
    <row r="8" spans="1:18" ht="15" thickBot="1" x14ac:dyDescent="0.2">
      <c r="A8" s="14"/>
      <c r="B8" s="195" t="str">
        <f>I40</f>
        <v>DEUDAS</v>
      </c>
      <c r="C8" s="196"/>
      <c r="D8" s="47">
        <f>K50</f>
        <v>0</v>
      </c>
      <c r="E8" s="47">
        <f>L50</f>
        <v>0</v>
      </c>
      <c r="F8" s="37" t="e">
        <f>E8*(F$4/E$4)</f>
        <v>#DIV/0!</v>
      </c>
      <c r="I8" s="72">
        <f>PRESUPUESTO!B33</f>
        <v>0</v>
      </c>
      <c r="J8" s="114"/>
      <c r="K8" s="105"/>
      <c r="L8" s="123"/>
      <c r="O8" s="130"/>
      <c r="P8" s="107"/>
      <c r="Q8" s="108"/>
      <c r="R8" s="109"/>
    </row>
    <row r="9" spans="1:18" x14ac:dyDescent="0.15">
      <c r="I9" s="71">
        <f>PRESUPUESTO!B34</f>
        <v>0</v>
      </c>
      <c r="J9" s="115"/>
      <c r="K9" s="108"/>
      <c r="L9" s="122"/>
      <c r="O9" s="129"/>
      <c r="P9" s="104"/>
      <c r="Q9" s="105"/>
      <c r="R9" s="106"/>
    </row>
    <row r="10" spans="1:18" x14ac:dyDescent="0.15">
      <c r="I10" s="72">
        <f>PRESUPUESTO!B35</f>
        <v>0</v>
      </c>
      <c r="J10" s="114"/>
      <c r="K10" s="105"/>
      <c r="L10" s="123"/>
      <c r="O10" s="130"/>
      <c r="P10" s="107"/>
      <c r="Q10" s="108"/>
      <c r="R10" s="109"/>
    </row>
    <row r="11" spans="1:18" x14ac:dyDescent="0.15">
      <c r="I11" s="71">
        <f>PRESUPUESTO!B36</f>
        <v>0</v>
      </c>
      <c r="J11" s="115"/>
      <c r="K11" s="108"/>
      <c r="L11" s="122"/>
      <c r="O11" s="129"/>
      <c r="P11" s="104"/>
      <c r="Q11" s="105"/>
      <c r="R11" s="106"/>
    </row>
    <row r="12" spans="1:18" x14ac:dyDescent="0.15">
      <c r="I12" s="72">
        <f>PRESUPUESTO!B37</f>
        <v>0</v>
      </c>
      <c r="J12" s="114"/>
      <c r="K12" s="105"/>
      <c r="L12" s="123"/>
      <c r="O12" s="130"/>
      <c r="P12" s="107"/>
      <c r="Q12" s="108"/>
      <c r="R12" s="109"/>
    </row>
    <row r="13" spans="1:18" x14ac:dyDescent="0.15">
      <c r="I13" s="71">
        <f>PRESUPUESTO!B38</f>
        <v>0</v>
      </c>
      <c r="J13" s="115"/>
      <c r="K13" s="108"/>
      <c r="L13" s="122"/>
      <c r="O13" s="129"/>
      <c r="P13" s="104"/>
      <c r="Q13" s="105"/>
      <c r="R13" s="106"/>
    </row>
    <row r="14" spans="1:18" x14ac:dyDescent="0.15">
      <c r="E14" s="13"/>
      <c r="I14" s="72">
        <f>PRESUPUESTO!B39</f>
        <v>0</v>
      </c>
      <c r="J14" s="114"/>
      <c r="K14" s="105"/>
      <c r="L14" s="123"/>
      <c r="O14" s="130"/>
      <c r="P14" s="107"/>
      <c r="Q14" s="108"/>
      <c r="R14" s="109"/>
    </row>
    <row r="15" spans="1:18" x14ac:dyDescent="0.15">
      <c r="E15" s="13"/>
      <c r="I15" s="71">
        <f>PRESUPUESTO!B40</f>
        <v>0</v>
      </c>
      <c r="J15" s="115"/>
      <c r="K15" s="108"/>
      <c r="L15" s="122"/>
      <c r="O15" s="129"/>
      <c r="P15" s="104"/>
      <c r="Q15" s="105"/>
      <c r="R15" s="106"/>
    </row>
    <row r="16" spans="1:18" x14ac:dyDescent="0.15">
      <c r="E16" s="13"/>
      <c r="I16" s="72">
        <f>PRESUPUESTO!B41</f>
        <v>0</v>
      </c>
      <c r="J16" s="114"/>
      <c r="K16" s="105"/>
      <c r="L16" s="123"/>
      <c r="O16" s="130"/>
      <c r="P16" s="107"/>
      <c r="Q16" s="108"/>
      <c r="R16" s="109"/>
    </row>
    <row r="17" spans="2:18" x14ac:dyDescent="0.15">
      <c r="E17" s="13"/>
      <c r="I17" s="71">
        <f>PRESUPUESTO!B42</f>
        <v>0</v>
      </c>
      <c r="J17" s="115"/>
      <c r="K17" s="108"/>
      <c r="L17" s="122"/>
      <c r="O17" s="129"/>
      <c r="P17" s="104"/>
      <c r="Q17" s="105"/>
      <c r="R17" s="106"/>
    </row>
    <row r="18" spans="2:18" ht="15" thickBot="1" x14ac:dyDescent="0.2">
      <c r="E18" s="13"/>
      <c r="I18" s="75">
        <f>PRESUPUESTO!B43</f>
        <v>0</v>
      </c>
      <c r="J18" s="114"/>
      <c r="K18" s="105"/>
      <c r="L18" s="125"/>
      <c r="O18" s="130"/>
      <c r="P18" s="107"/>
      <c r="Q18" s="108"/>
      <c r="R18" s="109"/>
    </row>
    <row r="19" spans="2:18" ht="17" thickBot="1" x14ac:dyDescent="0.2">
      <c r="E19" s="13"/>
      <c r="I19" s="69" t="s">
        <v>1</v>
      </c>
      <c r="J19" s="63"/>
      <c r="K19" s="64">
        <f>SUM(K4:K18)</f>
        <v>0</v>
      </c>
      <c r="L19" s="110">
        <f>SUM(L4:L18)</f>
        <v>0</v>
      </c>
      <c r="O19" s="129"/>
      <c r="P19" s="104"/>
      <c r="Q19" s="105"/>
      <c r="R19" s="106"/>
    </row>
    <row r="20" spans="2:18" ht="15" thickBot="1" x14ac:dyDescent="0.2">
      <c r="E20" s="13"/>
      <c r="O20" s="130"/>
      <c r="P20" s="107"/>
      <c r="Q20" s="108"/>
      <c r="R20" s="109"/>
    </row>
    <row r="21" spans="2:18" ht="15" thickBot="1" x14ac:dyDescent="0.2">
      <c r="E21" s="13"/>
      <c r="I21" s="184" t="s">
        <v>68</v>
      </c>
      <c r="J21" s="185"/>
      <c r="K21" s="185"/>
      <c r="L21" s="186"/>
      <c r="O21" s="129"/>
      <c r="P21" s="104"/>
      <c r="Q21" s="105"/>
      <c r="R21" s="106"/>
    </row>
    <row r="22" spans="2:18" ht="17" thickBot="1" x14ac:dyDescent="0.2">
      <c r="B22" s="197" t="s">
        <v>0</v>
      </c>
      <c r="C22" s="198"/>
      <c r="D22" s="198"/>
      <c r="E22" s="199"/>
      <c r="I22" s="48" t="s">
        <v>92</v>
      </c>
      <c r="J22" s="48" t="s">
        <v>91</v>
      </c>
      <c r="K22" s="48" t="s">
        <v>59</v>
      </c>
      <c r="L22" s="48" t="s">
        <v>60</v>
      </c>
      <c r="O22" s="130"/>
      <c r="P22" s="107"/>
      <c r="Q22" s="108"/>
      <c r="R22" s="109"/>
    </row>
    <row r="23" spans="2:18" ht="17" thickBot="1" x14ac:dyDescent="0.2">
      <c r="B23" s="65" t="s">
        <v>92</v>
      </c>
      <c r="C23" s="66" t="s">
        <v>91</v>
      </c>
      <c r="D23" s="66" t="s">
        <v>59</v>
      </c>
      <c r="E23" s="67" t="s">
        <v>60</v>
      </c>
      <c r="I23" s="70" t="str">
        <f>PRESUPUESTO!B47</f>
        <v>Compras</v>
      </c>
      <c r="J23" s="114"/>
      <c r="K23" s="105"/>
      <c r="L23" s="117">
        <f>IF(ISBLANK($I23), "",SUMIF(Q$5:Q$98,$I23,P$5:P$98))</f>
        <v>0</v>
      </c>
      <c r="O23" s="129"/>
      <c r="P23" s="104"/>
      <c r="Q23" s="105"/>
      <c r="R23" s="106"/>
    </row>
    <row r="24" spans="2:18" x14ac:dyDescent="0.15">
      <c r="B24" s="70" t="str">
        <f>PRESUPUESTO!B20</f>
        <v>Sueldo</v>
      </c>
      <c r="C24" s="114"/>
      <c r="D24" s="105"/>
      <c r="E24" s="121"/>
      <c r="I24" s="71" t="str">
        <f>PRESUPUESTO!B48</f>
        <v>Restaurantes</v>
      </c>
      <c r="J24" s="115"/>
      <c r="K24" s="108"/>
      <c r="L24" s="118">
        <f t="shared" ref="L24:L37" si="0">IF(ISBLANK($I24), "",SUMIF(Q$5:Q$98,$I24,P$5:P$98))</f>
        <v>0</v>
      </c>
      <c r="O24" s="130"/>
      <c r="P24" s="107"/>
      <c r="Q24" s="108"/>
      <c r="R24" s="109"/>
    </row>
    <row r="25" spans="2:18" x14ac:dyDescent="0.15">
      <c r="B25" s="71" t="str">
        <f>PRESUPUESTO!B21</f>
        <v>Dieta</v>
      </c>
      <c r="C25" s="115"/>
      <c r="D25" s="108"/>
      <c r="E25" s="122"/>
      <c r="I25" s="72" t="str">
        <f>PRESUPUESTO!B49</f>
        <v>Salud</v>
      </c>
      <c r="J25" s="114"/>
      <c r="K25" s="105"/>
      <c r="L25" s="119">
        <f t="shared" si="0"/>
        <v>0</v>
      </c>
      <c r="O25" s="129"/>
      <c r="P25" s="104"/>
      <c r="Q25" s="105"/>
      <c r="R25" s="106"/>
    </row>
    <row r="26" spans="2:18" x14ac:dyDescent="0.15">
      <c r="B26" s="72">
        <f>PRESUPUESTO!B22</f>
        <v>0</v>
      </c>
      <c r="C26" s="114"/>
      <c r="D26" s="105"/>
      <c r="E26" s="123"/>
      <c r="I26" s="71" t="str">
        <f>PRESUPUESTO!B50</f>
        <v>Entretenimiento</v>
      </c>
      <c r="J26" s="115"/>
      <c r="K26" s="108"/>
      <c r="L26" s="118">
        <f t="shared" si="0"/>
        <v>0</v>
      </c>
      <c r="O26" s="130"/>
      <c r="P26" s="107"/>
      <c r="Q26" s="108"/>
      <c r="R26" s="109"/>
    </row>
    <row r="27" spans="2:18" x14ac:dyDescent="0.15">
      <c r="B27" s="71">
        <f>PRESUPUESTO!B23</f>
        <v>0</v>
      </c>
      <c r="C27" s="115"/>
      <c r="D27" s="108"/>
      <c r="E27" s="122"/>
      <c r="I27" s="72" t="str">
        <f>PRESUPUESTO!B51</f>
        <v>Casa</v>
      </c>
      <c r="J27" s="114"/>
      <c r="K27" s="105"/>
      <c r="L27" s="119">
        <f t="shared" si="0"/>
        <v>0</v>
      </c>
      <c r="O27" s="129"/>
      <c r="P27" s="104"/>
      <c r="Q27" s="105"/>
      <c r="R27" s="106"/>
    </row>
    <row r="28" spans="2:18" x14ac:dyDescent="0.15">
      <c r="B28" s="72" t="str">
        <f>PRESUPUESTO!B24</f>
        <v>Criptos</v>
      </c>
      <c r="C28" s="114"/>
      <c r="D28" s="105"/>
      <c r="E28" s="123"/>
      <c r="I28" s="71" t="str">
        <f>PRESUPUESTO!B52</f>
        <v>Viajes</v>
      </c>
      <c r="J28" s="115"/>
      <c r="K28" s="108"/>
      <c r="L28" s="118">
        <f t="shared" si="0"/>
        <v>0</v>
      </c>
      <c r="O28" s="130"/>
      <c r="P28" s="107"/>
      <c r="Q28" s="108"/>
      <c r="R28" s="109"/>
    </row>
    <row r="29" spans="2:18" ht="15" thickBot="1" x14ac:dyDescent="0.2">
      <c r="B29" s="73">
        <f>PRESUPUESTO!B25</f>
        <v>0</v>
      </c>
      <c r="C29" s="115"/>
      <c r="D29" s="108"/>
      <c r="E29" s="124"/>
      <c r="I29" s="72" t="str">
        <f>PRESUPUESTO!B53</f>
        <v>Ropa</v>
      </c>
      <c r="J29" s="114"/>
      <c r="K29" s="105"/>
      <c r="L29" s="119">
        <f t="shared" si="0"/>
        <v>0</v>
      </c>
      <c r="O29" s="129"/>
      <c r="P29" s="104"/>
      <c r="Q29" s="105"/>
      <c r="R29" s="106"/>
    </row>
    <row r="30" spans="2:18" ht="17" thickBot="1" x14ac:dyDescent="0.2">
      <c r="B30" s="69" t="s">
        <v>1</v>
      </c>
      <c r="C30" s="63"/>
      <c r="D30" s="64">
        <f>SUM(D24:D29)</f>
        <v>0</v>
      </c>
      <c r="E30" s="110">
        <f>SUM(E24:E29)</f>
        <v>0</v>
      </c>
      <c r="I30" s="71" t="str">
        <f>PRESUPUESTO!B54</f>
        <v>Regalos</v>
      </c>
      <c r="J30" s="115"/>
      <c r="K30" s="108"/>
      <c r="L30" s="118">
        <f t="shared" si="0"/>
        <v>0</v>
      </c>
      <c r="O30" s="130"/>
      <c r="P30" s="107"/>
      <c r="Q30" s="108"/>
      <c r="R30" s="109"/>
    </row>
    <row r="31" spans="2:18" ht="15" thickBot="1" x14ac:dyDescent="0.2">
      <c r="I31" s="72" t="str">
        <f>PRESUPUESTO!B55</f>
        <v>dieta</v>
      </c>
      <c r="J31" s="114"/>
      <c r="K31" s="105"/>
      <c r="L31" s="119">
        <f t="shared" si="0"/>
        <v>0</v>
      </c>
      <c r="O31" s="129"/>
      <c r="P31" s="104"/>
      <c r="Q31" s="105"/>
      <c r="R31" s="106"/>
    </row>
    <row r="32" spans="2:18" ht="15" thickBot="1" x14ac:dyDescent="0.2">
      <c r="B32" s="187" t="s">
        <v>29</v>
      </c>
      <c r="C32" s="188"/>
      <c r="D32" s="188"/>
      <c r="E32" s="189"/>
      <c r="I32" s="71">
        <f>PRESUPUESTO!B56</f>
        <v>0</v>
      </c>
      <c r="J32" s="115"/>
      <c r="K32" s="108"/>
      <c r="L32" s="118">
        <f t="shared" si="0"/>
        <v>0</v>
      </c>
      <c r="O32" s="130"/>
      <c r="P32" s="107"/>
      <c r="Q32" s="108"/>
      <c r="R32" s="109"/>
    </row>
    <row r="33" spans="2:18" ht="17" thickBot="1" x14ac:dyDescent="0.2">
      <c r="B33" s="48" t="s">
        <v>92</v>
      </c>
      <c r="C33" s="48" t="s">
        <v>91</v>
      </c>
      <c r="D33" s="48" t="s">
        <v>59</v>
      </c>
      <c r="E33" s="48" t="s">
        <v>60</v>
      </c>
      <c r="I33" s="72">
        <f>PRESUPUESTO!B57</f>
        <v>0</v>
      </c>
      <c r="J33" s="114"/>
      <c r="K33" s="105"/>
      <c r="L33" s="119">
        <f t="shared" si="0"/>
        <v>0</v>
      </c>
      <c r="O33" s="129"/>
      <c r="P33" s="104"/>
      <c r="Q33" s="105"/>
      <c r="R33" s="106"/>
    </row>
    <row r="34" spans="2:18" x14ac:dyDescent="0.15">
      <c r="B34" s="70" t="str">
        <f>PRESUPUESTO!B65</f>
        <v>Criptos</v>
      </c>
      <c r="C34" s="114"/>
      <c r="D34" s="105"/>
      <c r="E34" s="121"/>
      <c r="I34" s="71">
        <f>PRESUPUESTO!B58</f>
        <v>0</v>
      </c>
      <c r="J34" s="115"/>
      <c r="K34" s="108"/>
      <c r="L34" s="118">
        <f t="shared" si="0"/>
        <v>0</v>
      </c>
      <c r="O34" s="130"/>
      <c r="P34" s="107"/>
      <c r="Q34" s="108"/>
      <c r="R34" s="109"/>
    </row>
    <row r="35" spans="2:18" x14ac:dyDescent="0.15">
      <c r="B35" s="71" t="str">
        <f>PRESUPUESTO!B66</f>
        <v>Fono emerg.</v>
      </c>
      <c r="C35" s="115"/>
      <c r="D35" s="108"/>
      <c r="E35" s="122"/>
      <c r="G35" s="76"/>
      <c r="I35" s="72">
        <f>PRESUPUESTO!B59</f>
        <v>0</v>
      </c>
      <c r="J35" s="114"/>
      <c r="K35" s="105"/>
      <c r="L35" s="119">
        <f t="shared" si="0"/>
        <v>0</v>
      </c>
      <c r="O35" s="129"/>
      <c r="P35" s="104"/>
      <c r="Q35" s="105"/>
      <c r="R35" s="106"/>
    </row>
    <row r="36" spans="2:18" x14ac:dyDescent="0.15">
      <c r="B36" s="72" t="str">
        <f>PRESUPUESTO!B67</f>
        <v>GOIN</v>
      </c>
      <c r="C36" s="114"/>
      <c r="D36" s="105"/>
      <c r="E36" s="123"/>
      <c r="G36" s="76"/>
      <c r="I36" s="71">
        <f>PRESUPUESTO!B60</f>
        <v>0</v>
      </c>
      <c r="J36" s="115"/>
      <c r="K36" s="108"/>
      <c r="L36" s="118">
        <f t="shared" si="0"/>
        <v>0</v>
      </c>
      <c r="O36" s="130"/>
      <c r="P36" s="107"/>
      <c r="Q36" s="108"/>
      <c r="R36" s="109"/>
    </row>
    <row r="37" spans="2:18" ht="15" customHeight="1" thickBot="1" x14ac:dyDescent="0.2">
      <c r="B37" s="71" t="str">
        <f>PRESUPUESTO!B68</f>
        <v>Inversion 1</v>
      </c>
      <c r="C37" s="115"/>
      <c r="D37" s="108"/>
      <c r="E37" s="122"/>
      <c r="I37" s="75">
        <f>PRESUPUESTO!B61</f>
        <v>0</v>
      </c>
      <c r="J37" s="114"/>
      <c r="K37" s="105"/>
      <c r="L37" s="120">
        <f t="shared" si="0"/>
        <v>0</v>
      </c>
      <c r="O37" s="129"/>
      <c r="P37" s="104"/>
      <c r="Q37" s="105"/>
      <c r="R37" s="106"/>
    </row>
    <row r="38" spans="2:18" ht="16" x14ac:dyDescent="0.15">
      <c r="B38" s="72" t="str">
        <f>PRESUPUESTO!B69</f>
        <v>Inversion 2</v>
      </c>
      <c r="C38" s="114"/>
      <c r="D38" s="105"/>
      <c r="E38" s="123"/>
      <c r="I38" s="66" t="s">
        <v>1</v>
      </c>
      <c r="J38" s="48"/>
      <c r="K38" s="60">
        <f>SUM(K23:K37)</f>
        <v>0</v>
      </c>
      <c r="L38" s="116">
        <f>SUM(L23:L37)</f>
        <v>0</v>
      </c>
      <c r="O38" s="130"/>
      <c r="P38" s="107"/>
      <c r="Q38" s="108"/>
      <c r="R38" s="109"/>
    </row>
    <row r="39" spans="2:18" ht="15" thickBot="1" x14ac:dyDescent="0.2">
      <c r="B39" s="71" t="str">
        <f>PRESUPUESTO!B70</f>
        <v>Ahorro banco</v>
      </c>
      <c r="C39" s="115"/>
      <c r="D39" s="108"/>
      <c r="E39" s="122"/>
      <c r="O39" s="129"/>
      <c r="P39" s="104"/>
      <c r="Q39" s="105"/>
      <c r="R39" s="106"/>
    </row>
    <row r="40" spans="2:18" ht="15" thickBot="1" x14ac:dyDescent="0.2">
      <c r="B40" s="72">
        <f>PRESUPUESTO!B71</f>
        <v>0</v>
      </c>
      <c r="C40" s="114"/>
      <c r="D40" s="105"/>
      <c r="E40" s="123"/>
      <c r="I40" s="190" t="s">
        <v>26</v>
      </c>
      <c r="J40" s="191"/>
      <c r="K40" s="191"/>
      <c r="L40" s="192"/>
      <c r="O40" s="130"/>
      <c r="P40" s="107"/>
      <c r="Q40" s="108"/>
      <c r="R40" s="109"/>
    </row>
    <row r="41" spans="2:18" ht="17" thickBot="1" x14ac:dyDescent="0.2">
      <c r="B41" s="71">
        <f>PRESUPUESTO!B72</f>
        <v>0</v>
      </c>
      <c r="C41" s="115"/>
      <c r="D41" s="108"/>
      <c r="E41" s="122"/>
      <c r="I41" s="48" t="s">
        <v>92</v>
      </c>
      <c r="J41" s="48" t="s">
        <v>91</v>
      </c>
      <c r="K41" s="48" t="s">
        <v>59</v>
      </c>
      <c r="L41" s="48" t="s">
        <v>60</v>
      </c>
      <c r="O41" s="129"/>
      <c r="P41" s="104"/>
      <c r="Q41" s="105"/>
      <c r="R41" s="106"/>
    </row>
    <row r="42" spans="2:18" x14ac:dyDescent="0.15">
      <c r="B42" s="72">
        <f>PRESUPUESTO!B73</f>
        <v>0</v>
      </c>
      <c r="C42" s="114"/>
      <c r="D42" s="105"/>
      <c r="E42" s="123"/>
      <c r="I42" s="70" t="str">
        <f>PRESUPUESTO!B83</f>
        <v>Hipoteca</v>
      </c>
      <c r="J42" s="114"/>
      <c r="K42" s="105"/>
      <c r="L42" s="121"/>
      <c r="O42" s="130"/>
      <c r="P42" s="107"/>
      <c r="Q42" s="108"/>
      <c r="R42" s="109"/>
    </row>
    <row r="43" spans="2:18" x14ac:dyDescent="0.15">
      <c r="B43" s="71">
        <f>PRESUPUESTO!B74</f>
        <v>0</v>
      </c>
      <c r="C43" s="115"/>
      <c r="D43" s="108"/>
      <c r="E43" s="122"/>
      <c r="I43" s="71" t="str">
        <f>PRESUPUESTO!B84</f>
        <v>Préstamo 1</v>
      </c>
      <c r="J43" s="115"/>
      <c r="K43" s="108"/>
      <c r="L43" s="122"/>
      <c r="O43" s="129"/>
      <c r="P43" s="104"/>
      <c r="Q43" s="105"/>
      <c r="R43" s="106"/>
    </row>
    <row r="44" spans="2:18" x14ac:dyDescent="0.15">
      <c r="B44" s="72">
        <f>PRESUPUESTO!B75</f>
        <v>0</v>
      </c>
      <c r="C44" s="114"/>
      <c r="D44" s="105"/>
      <c r="E44" s="123"/>
      <c r="I44" s="72" t="str">
        <f>PRESUPUESTO!B85</f>
        <v>Préstamo 2</v>
      </c>
      <c r="J44" s="114"/>
      <c r="K44" s="105"/>
      <c r="L44" s="123"/>
      <c r="O44" s="130"/>
      <c r="P44" s="107"/>
      <c r="Q44" s="108"/>
      <c r="R44" s="109"/>
    </row>
    <row r="45" spans="2:18" x14ac:dyDescent="0.15">
      <c r="B45" s="71">
        <f>PRESUPUESTO!B76</f>
        <v>0</v>
      </c>
      <c r="C45" s="115"/>
      <c r="D45" s="108"/>
      <c r="E45" s="122"/>
      <c r="I45" s="71" t="str">
        <f>PRESUPUESTO!B86</f>
        <v>Préstamo 3</v>
      </c>
      <c r="J45" s="115"/>
      <c r="K45" s="108"/>
      <c r="L45" s="122"/>
      <c r="O45" s="129"/>
      <c r="P45" s="104"/>
      <c r="Q45" s="105"/>
      <c r="R45" s="106"/>
    </row>
    <row r="46" spans="2:18" x14ac:dyDescent="0.15">
      <c r="B46" s="72">
        <f>PRESUPUESTO!B77</f>
        <v>0</v>
      </c>
      <c r="C46" s="114"/>
      <c r="D46" s="105"/>
      <c r="E46" s="123"/>
      <c r="I46" s="72">
        <f>PRESUPUESTO!B87</f>
        <v>0</v>
      </c>
      <c r="J46" s="114"/>
      <c r="K46" s="105"/>
      <c r="L46" s="123"/>
      <c r="O46" s="130"/>
      <c r="P46" s="107"/>
      <c r="Q46" s="108"/>
      <c r="R46" s="109"/>
    </row>
    <row r="47" spans="2:18" x14ac:dyDescent="0.15">
      <c r="B47" s="71">
        <f>PRESUPUESTO!B78</f>
        <v>0</v>
      </c>
      <c r="C47" s="115"/>
      <c r="D47" s="108"/>
      <c r="E47" s="122"/>
      <c r="I47" s="71">
        <f>PRESUPUESTO!B88</f>
        <v>0</v>
      </c>
      <c r="J47" s="115"/>
      <c r="K47" s="108"/>
      <c r="L47" s="122"/>
      <c r="O47" s="129"/>
      <c r="P47" s="104"/>
      <c r="Q47" s="105"/>
      <c r="R47" s="106"/>
    </row>
    <row r="48" spans="2:18" ht="15" thickBot="1" x14ac:dyDescent="0.2">
      <c r="B48" s="72">
        <f>PRESUPUESTO!B79</f>
        <v>0</v>
      </c>
      <c r="C48" s="114"/>
      <c r="D48" s="105"/>
      <c r="E48" s="125"/>
      <c r="I48" s="72">
        <f>PRESUPUESTO!B89</f>
        <v>0</v>
      </c>
      <c r="J48" s="114"/>
      <c r="K48" s="105"/>
      <c r="L48" s="123"/>
      <c r="O48" s="130"/>
      <c r="P48" s="107"/>
      <c r="Q48" s="108"/>
      <c r="R48" s="109"/>
    </row>
    <row r="49" spans="2:18" ht="17" thickBot="1" x14ac:dyDescent="0.2">
      <c r="B49" s="66" t="s">
        <v>1</v>
      </c>
      <c r="C49" s="48"/>
      <c r="D49" s="60">
        <f>SUM(D34:D48)</f>
        <v>0</v>
      </c>
      <c r="E49" s="116">
        <f>SUM(E34:E48)</f>
        <v>0</v>
      </c>
      <c r="I49" s="71">
        <f>PRESUPUESTO!B90</f>
        <v>0</v>
      </c>
      <c r="J49" s="115"/>
      <c r="K49" s="108"/>
      <c r="L49" s="124"/>
      <c r="O49" s="129"/>
      <c r="P49" s="104"/>
      <c r="Q49" s="105"/>
      <c r="R49" s="106"/>
    </row>
    <row r="50" spans="2:18" ht="16" x14ac:dyDescent="0.15">
      <c r="I50" s="66" t="s">
        <v>1</v>
      </c>
      <c r="J50" s="48"/>
      <c r="K50" s="60">
        <f>SUM(K42:K46)</f>
        <v>0</v>
      </c>
      <c r="L50" s="116">
        <f>SUM(L42:L49)</f>
        <v>0</v>
      </c>
      <c r="O50" s="130"/>
      <c r="P50" s="107"/>
      <c r="Q50" s="108"/>
      <c r="R50" s="109"/>
    </row>
    <row r="51" spans="2:18" x14ac:dyDescent="0.15">
      <c r="H51" s="17"/>
      <c r="O51" s="129"/>
      <c r="P51" s="104"/>
      <c r="Q51" s="105"/>
      <c r="R51" s="106"/>
    </row>
    <row r="52" spans="2:18" x14ac:dyDescent="0.15">
      <c r="G52" s="16"/>
      <c r="H52" s="17"/>
      <c r="O52" s="130"/>
      <c r="P52" s="107"/>
      <c r="Q52" s="108"/>
      <c r="R52" s="109"/>
    </row>
    <row r="53" spans="2:18" x14ac:dyDescent="0.15">
      <c r="G53" s="16"/>
      <c r="H53" s="17"/>
      <c r="O53" s="129"/>
      <c r="P53" s="104"/>
      <c r="Q53" s="105"/>
      <c r="R53" s="106"/>
    </row>
    <row r="54" spans="2:18" x14ac:dyDescent="0.15">
      <c r="G54" s="16"/>
      <c r="H54" s="17"/>
      <c r="O54" s="130"/>
      <c r="P54" s="107"/>
      <c r="Q54" s="108"/>
      <c r="R54" s="109"/>
    </row>
    <row r="55" spans="2:18" x14ac:dyDescent="0.15">
      <c r="G55" s="16"/>
      <c r="H55" s="17"/>
      <c r="O55" s="129"/>
      <c r="P55" s="104"/>
      <c r="Q55" s="105"/>
      <c r="R55" s="106"/>
    </row>
    <row r="56" spans="2:18" x14ac:dyDescent="0.15">
      <c r="G56" s="16"/>
      <c r="H56" s="17"/>
      <c r="O56" s="130"/>
      <c r="P56" s="107"/>
      <c r="Q56" s="108"/>
      <c r="R56" s="109"/>
    </row>
    <row r="57" spans="2:18" x14ac:dyDescent="0.15">
      <c r="G57" s="16"/>
      <c r="H57" s="17"/>
      <c r="O57" s="129"/>
      <c r="P57" s="104"/>
      <c r="Q57" s="105"/>
      <c r="R57" s="106"/>
    </row>
    <row r="58" spans="2:18" x14ac:dyDescent="0.15">
      <c r="G58" s="16"/>
      <c r="H58" s="17"/>
      <c r="O58" s="130"/>
      <c r="P58" s="107"/>
      <c r="Q58" s="108"/>
      <c r="R58" s="109"/>
    </row>
    <row r="59" spans="2:18" x14ac:dyDescent="0.15">
      <c r="G59" s="16"/>
      <c r="H59" s="17"/>
      <c r="O59" s="129"/>
      <c r="P59" s="104"/>
      <c r="Q59" s="105"/>
      <c r="R59" s="106"/>
    </row>
    <row r="60" spans="2:18" x14ac:dyDescent="0.15">
      <c r="G60" s="16"/>
      <c r="H60" s="17"/>
      <c r="O60" s="130"/>
      <c r="P60" s="107"/>
      <c r="Q60" s="108"/>
      <c r="R60" s="109"/>
    </row>
    <row r="61" spans="2:18" x14ac:dyDescent="0.15">
      <c r="G61" s="16"/>
      <c r="H61" s="17"/>
      <c r="O61" s="129"/>
      <c r="P61" s="104"/>
      <c r="Q61" s="105"/>
      <c r="R61" s="106"/>
    </row>
    <row r="62" spans="2:18" x14ac:dyDescent="0.15">
      <c r="G62" s="16"/>
      <c r="H62" s="17"/>
      <c r="O62" s="130"/>
      <c r="P62" s="107"/>
      <c r="Q62" s="108"/>
      <c r="R62" s="109"/>
    </row>
    <row r="63" spans="2:18" x14ac:dyDescent="0.15">
      <c r="G63" s="16"/>
      <c r="H63" s="17"/>
      <c r="O63" s="129"/>
      <c r="P63" s="104"/>
      <c r="Q63" s="105"/>
      <c r="R63" s="106"/>
    </row>
    <row r="64" spans="2:18" x14ac:dyDescent="0.15">
      <c r="G64" s="16"/>
      <c r="H64" s="17"/>
      <c r="O64" s="130"/>
      <c r="P64" s="107"/>
      <c r="Q64" s="108"/>
      <c r="R64" s="109"/>
    </row>
    <row r="65" spans="7:18" x14ac:dyDescent="0.15">
      <c r="G65" s="16"/>
      <c r="H65" s="17"/>
      <c r="O65" s="129"/>
      <c r="P65" s="104"/>
      <c r="Q65" s="105"/>
      <c r="R65" s="106"/>
    </row>
    <row r="66" spans="7:18" x14ac:dyDescent="0.15">
      <c r="G66" s="16"/>
      <c r="H66" s="17"/>
      <c r="O66" s="130"/>
      <c r="P66" s="107"/>
      <c r="Q66" s="108"/>
      <c r="R66" s="109"/>
    </row>
    <row r="67" spans="7:18" x14ac:dyDescent="0.15">
      <c r="G67" s="16"/>
      <c r="H67" s="17"/>
      <c r="O67" s="129"/>
      <c r="P67" s="104"/>
      <c r="Q67" s="105"/>
      <c r="R67" s="106"/>
    </row>
    <row r="68" spans="7:18" x14ac:dyDescent="0.15">
      <c r="G68" s="16"/>
      <c r="H68" s="17"/>
      <c r="O68" s="130"/>
      <c r="P68" s="107"/>
      <c r="Q68" s="108"/>
      <c r="R68" s="109"/>
    </row>
    <row r="69" spans="7:18" x14ac:dyDescent="0.15">
      <c r="G69" s="16"/>
      <c r="H69" s="17"/>
      <c r="O69" s="129"/>
      <c r="P69" s="104"/>
      <c r="Q69" s="105"/>
      <c r="R69" s="106"/>
    </row>
    <row r="70" spans="7:18" x14ac:dyDescent="0.15">
      <c r="G70" s="16"/>
      <c r="H70" s="17"/>
      <c r="O70" s="130"/>
      <c r="P70" s="107"/>
      <c r="Q70" s="108"/>
      <c r="R70" s="109"/>
    </row>
    <row r="71" spans="7:18" x14ac:dyDescent="0.15">
      <c r="G71" s="16"/>
      <c r="H71" s="17"/>
      <c r="O71" s="129"/>
      <c r="P71" s="104"/>
      <c r="Q71" s="105"/>
      <c r="R71" s="106"/>
    </row>
    <row r="72" spans="7:18" x14ac:dyDescent="0.15">
      <c r="G72" s="16"/>
      <c r="H72" s="17"/>
      <c r="O72" s="130"/>
      <c r="P72" s="107"/>
      <c r="Q72" s="108"/>
      <c r="R72" s="109"/>
    </row>
    <row r="73" spans="7:18" x14ac:dyDescent="0.15">
      <c r="G73" s="16"/>
      <c r="H73" s="17"/>
      <c r="O73" s="129"/>
      <c r="P73" s="104"/>
      <c r="Q73" s="105"/>
      <c r="R73" s="106"/>
    </row>
    <row r="74" spans="7:18" x14ac:dyDescent="0.15">
      <c r="G74" s="16"/>
      <c r="H74" s="17"/>
      <c r="O74" s="130"/>
      <c r="P74" s="107"/>
      <c r="Q74" s="108"/>
      <c r="R74" s="109"/>
    </row>
    <row r="75" spans="7:18" x14ac:dyDescent="0.15">
      <c r="G75" s="16"/>
      <c r="H75" s="17"/>
      <c r="O75" s="129"/>
      <c r="P75" s="104"/>
      <c r="Q75" s="105"/>
      <c r="R75" s="106"/>
    </row>
    <row r="76" spans="7:18" x14ac:dyDescent="0.15">
      <c r="G76" s="16"/>
      <c r="H76" s="17"/>
      <c r="O76" s="130"/>
      <c r="P76" s="107"/>
      <c r="Q76" s="108"/>
      <c r="R76" s="109"/>
    </row>
    <row r="77" spans="7:18" x14ac:dyDescent="0.15">
      <c r="G77" s="16"/>
      <c r="H77" s="17"/>
      <c r="O77" s="129"/>
      <c r="P77" s="104"/>
      <c r="Q77" s="105"/>
      <c r="R77" s="106"/>
    </row>
    <row r="78" spans="7:18" x14ac:dyDescent="0.15">
      <c r="G78" s="16"/>
      <c r="H78" s="17"/>
      <c r="O78" s="130"/>
      <c r="P78" s="107"/>
      <c r="Q78" s="108"/>
      <c r="R78" s="109"/>
    </row>
    <row r="79" spans="7:18" x14ac:dyDescent="0.15">
      <c r="G79" s="16"/>
      <c r="H79" s="17"/>
      <c r="O79" s="129"/>
      <c r="P79" s="104"/>
      <c r="Q79" s="105"/>
      <c r="R79" s="106"/>
    </row>
    <row r="80" spans="7:18" x14ac:dyDescent="0.15">
      <c r="G80" s="16"/>
      <c r="H80" s="17"/>
      <c r="O80" s="130"/>
      <c r="P80" s="107"/>
      <c r="Q80" s="108"/>
      <c r="R80" s="109"/>
    </row>
    <row r="81" spans="6:18" x14ac:dyDescent="0.15">
      <c r="G81" s="16"/>
      <c r="H81" s="17"/>
      <c r="O81" s="129"/>
      <c r="P81" s="104"/>
      <c r="Q81" s="105"/>
      <c r="R81" s="106"/>
    </row>
    <row r="82" spans="6:18" x14ac:dyDescent="0.15">
      <c r="G82" s="16"/>
      <c r="H82" s="17"/>
      <c r="O82" s="130"/>
      <c r="P82" s="107"/>
      <c r="Q82" s="108"/>
      <c r="R82" s="109"/>
    </row>
    <row r="83" spans="6:18" x14ac:dyDescent="0.15">
      <c r="F83" s="16"/>
      <c r="G83" s="16"/>
      <c r="H83" s="17"/>
      <c r="O83" s="129"/>
      <c r="P83" s="104"/>
      <c r="Q83" s="105"/>
      <c r="R83" s="106"/>
    </row>
    <row r="84" spans="6:18" x14ac:dyDescent="0.15">
      <c r="F84" s="16"/>
      <c r="G84" s="16"/>
      <c r="H84" s="17"/>
      <c r="O84" s="130"/>
      <c r="P84" s="107"/>
      <c r="Q84" s="108"/>
      <c r="R84" s="109"/>
    </row>
    <row r="85" spans="6:18" x14ac:dyDescent="0.15">
      <c r="F85" s="16"/>
      <c r="G85" s="16"/>
      <c r="H85" s="17"/>
      <c r="O85" s="129"/>
      <c r="P85" s="104"/>
      <c r="Q85" s="105"/>
      <c r="R85" s="106"/>
    </row>
    <row r="86" spans="6:18" x14ac:dyDescent="0.15">
      <c r="F86" s="16"/>
      <c r="G86" s="16"/>
      <c r="H86" s="17"/>
      <c r="O86" s="130"/>
      <c r="P86" s="107"/>
      <c r="Q86" s="108"/>
      <c r="R86" s="109"/>
    </row>
    <row r="87" spans="6:18" x14ac:dyDescent="0.15">
      <c r="F87" s="16"/>
      <c r="G87" s="16"/>
      <c r="H87" s="17"/>
      <c r="O87" s="129"/>
      <c r="P87" s="104"/>
      <c r="Q87" s="105"/>
      <c r="R87" s="106"/>
    </row>
    <row r="88" spans="6:18" x14ac:dyDescent="0.15">
      <c r="F88" s="16"/>
      <c r="G88" s="16"/>
      <c r="H88" s="17"/>
      <c r="O88" s="130"/>
      <c r="P88" s="107"/>
      <c r="Q88" s="108"/>
      <c r="R88" s="109"/>
    </row>
    <row r="89" spans="6:18" x14ac:dyDescent="0.15">
      <c r="F89" s="16"/>
      <c r="G89" s="16"/>
      <c r="H89" s="17"/>
      <c r="O89" s="129"/>
      <c r="P89" s="104"/>
      <c r="Q89" s="105"/>
      <c r="R89" s="106"/>
    </row>
    <row r="90" spans="6:18" x14ac:dyDescent="0.15">
      <c r="F90" s="16"/>
      <c r="G90" s="16"/>
      <c r="H90" s="17"/>
      <c r="O90" s="130"/>
      <c r="P90" s="107"/>
      <c r="Q90" s="108"/>
      <c r="R90" s="109"/>
    </row>
    <row r="91" spans="6:18" x14ac:dyDescent="0.15">
      <c r="F91" s="16"/>
      <c r="G91" s="16"/>
      <c r="H91" s="17"/>
      <c r="O91" s="129"/>
      <c r="P91" s="104"/>
      <c r="Q91" s="105"/>
      <c r="R91" s="106"/>
    </row>
    <row r="92" spans="6:18" x14ac:dyDescent="0.15">
      <c r="F92" s="16"/>
      <c r="G92" s="16"/>
      <c r="H92" s="17"/>
      <c r="O92" s="130"/>
      <c r="P92" s="107"/>
      <c r="Q92" s="108"/>
      <c r="R92" s="109"/>
    </row>
    <row r="93" spans="6:18" x14ac:dyDescent="0.15">
      <c r="F93" s="16"/>
      <c r="G93" s="16"/>
      <c r="H93" s="17"/>
      <c r="O93" s="129"/>
      <c r="P93" s="104"/>
      <c r="Q93" s="105"/>
      <c r="R93" s="106"/>
    </row>
    <row r="94" spans="6:18" x14ac:dyDescent="0.15">
      <c r="F94" s="16"/>
      <c r="G94" s="16"/>
      <c r="H94" s="17"/>
      <c r="O94" s="130"/>
      <c r="P94" s="107"/>
      <c r="Q94" s="108"/>
      <c r="R94" s="109"/>
    </row>
    <row r="95" spans="6:18" x14ac:dyDescent="0.15">
      <c r="F95" s="16"/>
      <c r="G95" s="16"/>
      <c r="H95" s="17"/>
      <c r="O95" s="129"/>
      <c r="P95" s="104"/>
      <c r="Q95" s="105"/>
      <c r="R95" s="106"/>
    </row>
    <row r="96" spans="6:18" x14ac:dyDescent="0.15">
      <c r="F96" s="16"/>
      <c r="G96" s="16"/>
      <c r="H96" s="17"/>
      <c r="O96" s="130"/>
      <c r="P96" s="107"/>
      <c r="Q96" s="108"/>
      <c r="R96" s="109"/>
    </row>
    <row r="97" spans="5:18" x14ac:dyDescent="0.15">
      <c r="F97" s="16"/>
      <c r="G97" s="16"/>
      <c r="H97" s="17"/>
      <c r="O97" s="129"/>
      <c r="P97" s="104"/>
      <c r="Q97" s="105"/>
      <c r="R97" s="106"/>
    </row>
    <row r="98" spans="5:18" ht="15" thickBot="1" x14ac:dyDescent="0.2">
      <c r="F98" s="16"/>
      <c r="G98" s="16"/>
      <c r="H98" s="17"/>
      <c r="O98" s="131"/>
      <c r="P98" s="111"/>
      <c r="Q98" s="112"/>
      <c r="R98" s="113"/>
    </row>
    <row r="99" spans="5:18" x14ac:dyDescent="0.15">
      <c r="F99" s="16"/>
      <c r="G99" s="16"/>
      <c r="H99" s="17"/>
    </row>
    <row r="100" spans="5:18" x14ac:dyDescent="0.15">
      <c r="F100" s="16"/>
      <c r="G100" s="16"/>
      <c r="H100" s="17"/>
      <c r="O100" s="15"/>
      <c r="P100" s="15"/>
      <c r="Q100" s="15"/>
      <c r="R100" s="15"/>
    </row>
    <row r="101" spans="5:18" x14ac:dyDescent="0.15">
      <c r="F101" s="16"/>
      <c r="G101" s="16"/>
      <c r="H101" s="17"/>
      <c r="O101" s="15"/>
      <c r="P101" s="15"/>
      <c r="Q101" s="15"/>
      <c r="R101" s="15"/>
    </row>
    <row r="102" spans="5:18" ht="16" x14ac:dyDescent="0.15">
      <c r="F102" s="16"/>
      <c r="G102" s="16"/>
      <c r="H102" s="17"/>
      <c r="O102" s="81"/>
      <c r="P102" s="81"/>
      <c r="Q102" s="81"/>
      <c r="R102" s="81"/>
    </row>
    <row r="103" spans="5:18" x14ac:dyDescent="0.15">
      <c r="F103" s="16"/>
      <c r="G103" s="16"/>
      <c r="H103" s="17"/>
      <c r="O103" s="18"/>
      <c r="P103" s="19"/>
      <c r="Q103" s="79"/>
      <c r="R103" s="16"/>
    </row>
    <row r="104" spans="5:18" x14ac:dyDescent="0.15">
      <c r="E104" s="16"/>
      <c r="F104" s="16"/>
      <c r="G104" s="16"/>
      <c r="H104" s="17"/>
      <c r="O104" s="18"/>
      <c r="P104" s="19"/>
      <c r="Q104" s="79"/>
      <c r="R104" s="16"/>
    </row>
    <row r="105" spans="5:18" x14ac:dyDescent="0.15">
      <c r="E105" s="16"/>
      <c r="F105" s="16"/>
      <c r="G105" s="16"/>
      <c r="H105" s="17"/>
      <c r="O105" s="18"/>
      <c r="P105" s="19"/>
      <c r="Q105" s="79"/>
      <c r="R105" s="16"/>
    </row>
    <row r="106" spans="5:18" x14ac:dyDescent="0.15">
      <c r="E106" s="16"/>
      <c r="F106" s="16"/>
      <c r="G106" s="16"/>
      <c r="H106" s="17"/>
    </row>
    <row r="107" spans="5:18" x14ac:dyDescent="0.15">
      <c r="E107" s="16"/>
      <c r="F107" s="16"/>
      <c r="G107" s="16"/>
      <c r="H107" s="17"/>
    </row>
    <row r="108" spans="5:18" x14ac:dyDescent="0.15">
      <c r="E108" s="16"/>
      <c r="F108" s="16"/>
      <c r="G108" s="16"/>
      <c r="H108" s="17"/>
    </row>
    <row r="109" spans="5:18" x14ac:dyDescent="0.15">
      <c r="E109" s="16"/>
      <c r="F109" s="16"/>
      <c r="G109" s="16"/>
      <c r="H109" s="17"/>
    </row>
    <row r="110" spans="5:18" x14ac:dyDescent="0.15">
      <c r="E110" s="16"/>
      <c r="F110" s="16"/>
      <c r="G110" s="16"/>
      <c r="H110" s="17"/>
    </row>
    <row r="111" spans="5:18" x14ac:dyDescent="0.15">
      <c r="E111" s="16"/>
      <c r="F111" s="16"/>
      <c r="G111" s="16"/>
      <c r="H111" s="17"/>
    </row>
    <row r="112" spans="5:18" x14ac:dyDescent="0.15">
      <c r="E112" s="16"/>
      <c r="F112" s="16"/>
      <c r="G112" s="16"/>
      <c r="H112" s="17"/>
    </row>
    <row r="113" spans="5:8" x14ac:dyDescent="0.15">
      <c r="E113" s="16"/>
      <c r="F113" s="16"/>
      <c r="G113" s="16"/>
      <c r="H113" s="17"/>
    </row>
    <row r="114" spans="5:8" x14ac:dyDescent="0.15">
      <c r="E114" s="16"/>
      <c r="F114" s="16"/>
      <c r="G114" s="16"/>
      <c r="H114" s="17"/>
    </row>
    <row r="115" spans="5:8" x14ac:dyDescent="0.15">
      <c r="E115" s="16"/>
      <c r="F115" s="16"/>
      <c r="G115" s="16"/>
      <c r="H115" s="17"/>
    </row>
    <row r="116" spans="5:8" x14ac:dyDescent="0.15">
      <c r="E116" s="16"/>
      <c r="F116" s="16"/>
      <c r="G116" s="16"/>
      <c r="H116" s="17"/>
    </row>
    <row r="117" spans="5:8" x14ac:dyDescent="0.15">
      <c r="E117" s="16"/>
      <c r="F117" s="16"/>
      <c r="G117" s="16"/>
      <c r="H117" s="17"/>
    </row>
    <row r="118" spans="5:8" x14ac:dyDescent="0.15">
      <c r="E118" s="16"/>
      <c r="F118" s="16"/>
      <c r="G118" s="16"/>
      <c r="H118" s="17"/>
    </row>
    <row r="119" spans="5:8" x14ac:dyDescent="0.15">
      <c r="E119" s="16"/>
      <c r="F119" s="16"/>
      <c r="G119" s="16"/>
      <c r="H119" s="17"/>
    </row>
    <row r="120" spans="5:8" x14ac:dyDescent="0.15">
      <c r="E120" s="16"/>
      <c r="F120" s="16"/>
      <c r="G120" s="16"/>
      <c r="H120" s="17"/>
    </row>
    <row r="121" spans="5:8" x14ac:dyDescent="0.15">
      <c r="E121" s="16"/>
      <c r="F121" s="16"/>
      <c r="G121" s="16"/>
      <c r="H121" s="17"/>
    </row>
    <row r="122" spans="5:8" x14ac:dyDescent="0.15">
      <c r="E122" s="16"/>
      <c r="F122" s="16"/>
      <c r="G122" s="16"/>
      <c r="H122" s="17"/>
    </row>
    <row r="123" spans="5:8" x14ac:dyDescent="0.15">
      <c r="E123" s="16"/>
      <c r="F123" s="16"/>
      <c r="G123" s="16"/>
      <c r="H123" s="17"/>
    </row>
    <row r="124" spans="5:8" x14ac:dyDescent="0.15">
      <c r="E124" s="16"/>
      <c r="F124" s="16"/>
      <c r="G124" s="16"/>
      <c r="H124" s="17"/>
    </row>
    <row r="125" spans="5:8" x14ac:dyDescent="0.15">
      <c r="E125" s="16"/>
      <c r="F125" s="16"/>
      <c r="G125" s="16"/>
      <c r="H125" s="17"/>
    </row>
    <row r="126" spans="5:8" x14ac:dyDescent="0.15">
      <c r="E126" s="16"/>
      <c r="F126" s="16"/>
      <c r="G126" s="16"/>
      <c r="H126" s="17"/>
    </row>
    <row r="127" spans="5:8" x14ac:dyDescent="0.15">
      <c r="E127" s="16"/>
      <c r="F127" s="16"/>
      <c r="G127" s="16"/>
      <c r="H127" s="17"/>
    </row>
    <row r="128" spans="5:8" x14ac:dyDescent="0.15">
      <c r="E128" s="16"/>
      <c r="F128" s="16"/>
      <c r="G128" s="16"/>
      <c r="H128" s="17"/>
    </row>
    <row r="129" spans="1:8" x14ac:dyDescent="0.15">
      <c r="E129" s="16"/>
      <c r="F129" s="16"/>
      <c r="G129" s="16"/>
      <c r="H129" s="17"/>
    </row>
    <row r="130" spans="1:8" x14ac:dyDescent="0.15">
      <c r="E130" s="16"/>
      <c r="F130" s="16"/>
      <c r="G130" s="16"/>
      <c r="H130" s="17"/>
    </row>
    <row r="131" spans="1:8" x14ac:dyDescent="0.15">
      <c r="E131" s="16"/>
      <c r="F131" s="16"/>
      <c r="G131" s="16"/>
      <c r="H131" s="17"/>
    </row>
    <row r="132" spans="1:8" x14ac:dyDescent="0.15">
      <c r="E132" s="16"/>
      <c r="F132" s="16"/>
      <c r="G132" s="16"/>
      <c r="H132" s="17"/>
    </row>
    <row r="133" spans="1:8" x14ac:dyDescent="0.15">
      <c r="E133" s="16"/>
      <c r="F133" s="16"/>
      <c r="G133" s="16"/>
      <c r="H133" s="17"/>
    </row>
    <row r="134" spans="1:8" x14ac:dyDescent="0.15">
      <c r="E134" s="16"/>
      <c r="F134" s="16"/>
      <c r="G134" s="16"/>
      <c r="H134" s="17"/>
    </row>
    <row r="135" spans="1:8" x14ac:dyDescent="0.15">
      <c r="E135" s="16"/>
      <c r="F135" s="16"/>
      <c r="G135" s="16"/>
      <c r="H135" s="17"/>
    </row>
    <row r="136" spans="1:8" x14ac:dyDescent="0.15">
      <c r="E136" s="16"/>
      <c r="F136" s="16"/>
      <c r="G136" s="16"/>
      <c r="H136" s="17"/>
    </row>
    <row r="137" spans="1:8" x14ac:dyDescent="0.15">
      <c r="E137" s="16"/>
      <c r="F137" s="16"/>
      <c r="G137" s="16"/>
      <c r="H137" s="17"/>
    </row>
    <row r="138" spans="1:8" x14ac:dyDescent="0.15">
      <c r="E138" s="16"/>
      <c r="F138" s="16"/>
      <c r="G138" s="16"/>
      <c r="H138" s="17"/>
    </row>
    <row r="139" spans="1:8" x14ac:dyDescent="0.15">
      <c r="A139" s="18"/>
      <c r="B139" s="82"/>
      <c r="C139" s="19"/>
      <c r="D139" s="19"/>
      <c r="E139" s="16"/>
      <c r="F139" s="16"/>
      <c r="G139" s="16"/>
      <c r="H139" s="17"/>
    </row>
  </sheetData>
  <mergeCells count="14">
    <mergeCell ref="B1:E1"/>
    <mergeCell ref="B22:E22"/>
    <mergeCell ref="I2:L2"/>
    <mergeCell ref="I21:L21"/>
    <mergeCell ref="B2:F2"/>
    <mergeCell ref="O2:R3"/>
    <mergeCell ref="B32:E32"/>
    <mergeCell ref="I40:L40"/>
    <mergeCell ref="B3:C3"/>
    <mergeCell ref="B4:C4"/>
    <mergeCell ref="B5:C5"/>
    <mergeCell ref="B6:C6"/>
    <mergeCell ref="B7:C7"/>
    <mergeCell ref="B8:C8"/>
  </mergeCells>
  <dataValidations count="1">
    <dataValidation type="list" allowBlank="1" showInputMessage="1" showErrorMessage="1" sqref="F83:F139 E104:E139 Q5:Q98" xr:uid="{00000000-0002-0000-0A00-000000000000}">
      <formula1>$I$23:$I$37</formula1>
    </dataValidation>
  </dataValidations>
  <pageMargins left="0.7" right="0.7" top="0.75" bottom="0.75" header="0.3" footer="0.3"/>
  <pageSetup paperSize="9" orientation="portrait" r:id="rId1"/>
  <headerFooter>
    <oddHeader>&amp;L&amp;G&amp;C&amp;"-,Negrita"www.gestionartudinero.com 
hola@gestionartudinero.com</oddHeader>
    <oddFooter>&amp;C&amp;"-,Negrita"www.gestionartudinero.com 
hola@gestionartudinero.com</oddFooter>
  </headerFooter>
  <ignoredErrors>
    <ignoredError sqref="F5:F8" evalError="1"/>
  </ignoredError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S139"/>
  <sheetViews>
    <sheetView view="pageLayout" zoomScale="75" zoomScaleNormal="55" zoomScalePageLayoutView="75" workbookViewId="0">
      <selection activeCell="E34" sqref="E34:E37"/>
    </sheetView>
  </sheetViews>
  <sheetFormatPr baseColWidth="10" defaultRowHeight="14" x14ac:dyDescent="0.15"/>
  <cols>
    <col min="1" max="1" width="8.83203125" customWidth="1"/>
    <col min="2" max="2" width="11.33203125" bestFit="1" customWidth="1"/>
    <col min="3" max="3" width="9.5" bestFit="1" customWidth="1"/>
    <col min="4" max="4" width="15.33203125" bestFit="1" customWidth="1"/>
    <col min="5" max="5" width="15.6640625" bestFit="1" customWidth="1"/>
    <col min="6" max="6" width="7.6640625" bestFit="1" customWidth="1"/>
    <col min="9" max="9" width="14.1640625" bestFit="1" customWidth="1"/>
    <col min="10" max="10" width="9.1640625" customWidth="1"/>
    <col min="11" max="11" width="11.5" bestFit="1" customWidth="1"/>
    <col min="12" max="12" width="11.83203125" bestFit="1" customWidth="1"/>
    <col min="14" max="14" width="11.6640625" customWidth="1"/>
    <col min="15" max="15" width="10.6640625" bestFit="1" customWidth="1"/>
    <col min="16" max="16" width="8.83203125" customWidth="1"/>
    <col min="17" max="17" width="12.6640625" customWidth="1"/>
    <col min="18" max="18" width="23" customWidth="1"/>
    <col min="19" max="19" width="17.5" customWidth="1"/>
  </cols>
  <sheetData>
    <row r="1" spans="1:18" ht="15" thickBot="1" x14ac:dyDescent="0.2">
      <c r="B1" s="166"/>
      <c r="C1" s="166"/>
      <c r="D1" s="166"/>
      <c r="E1" s="166"/>
    </row>
    <row r="2" spans="1:18" ht="17" thickBot="1" x14ac:dyDescent="0.25">
      <c r="B2" s="175" t="s">
        <v>58</v>
      </c>
      <c r="C2" s="176"/>
      <c r="D2" s="176"/>
      <c r="E2" s="176"/>
      <c r="F2" s="177"/>
      <c r="I2" s="200" t="s">
        <v>67</v>
      </c>
      <c r="J2" s="201"/>
      <c r="K2" s="201"/>
      <c r="L2" s="202"/>
      <c r="O2" s="178" t="s">
        <v>61</v>
      </c>
      <c r="P2" s="179"/>
      <c r="Q2" s="179"/>
      <c r="R2" s="180"/>
    </row>
    <row r="3" spans="1:18" ht="17" thickBot="1" x14ac:dyDescent="0.25">
      <c r="B3" s="169" t="s">
        <v>33</v>
      </c>
      <c r="C3" s="170"/>
      <c r="D3" s="59" t="s">
        <v>59</v>
      </c>
      <c r="E3" s="59" t="s">
        <v>60</v>
      </c>
      <c r="F3" s="59" t="s">
        <v>57</v>
      </c>
      <c r="I3" s="74" t="s">
        <v>92</v>
      </c>
      <c r="J3" s="58" t="s">
        <v>91</v>
      </c>
      <c r="K3" s="48" t="s">
        <v>59</v>
      </c>
      <c r="L3" s="62" t="s">
        <v>60</v>
      </c>
      <c r="O3" s="181"/>
      <c r="P3" s="182"/>
      <c r="Q3" s="182"/>
      <c r="R3" s="183"/>
    </row>
    <row r="4" spans="1:18" ht="16" x14ac:dyDescent="0.15">
      <c r="B4" s="167" t="str">
        <f>B22</f>
        <v>INGRESOS</v>
      </c>
      <c r="C4" s="168"/>
      <c r="D4" s="38">
        <f>D30</f>
        <v>0</v>
      </c>
      <c r="E4" s="38">
        <f>E30</f>
        <v>0</v>
      </c>
      <c r="F4" s="39">
        <v>1</v>
      </c>
      <c r="I4" s="72" t="str">
        <f>PRESUPUESTO!B29</f>
        <v>CUENTA COMUN</v>
      </c>
      <c r="J4" s="114"/>
      <c r="K4" s="105"/>
      <c r="L4" s="121"/>
      <c r="O4" s="80" t="s">
        <v>91</v>
      </c>
      <c r="P4" s="48" t="s">
        <v>62</v>
      </c>
      <c r="Q4" s="48" t="s">
        <v>63</v>
      </c>
      <c r="R4" s="62" t="s">
        <v>33</v>
      </c>
    </row>
    <row r="5" spans="1:18" x14ac:dyDescent="0.15">
      <c r="B5" s="171" t="str">
        <f>I2</f>
        <v>GASTO FIJO</v>
      </c>
      <c r="C5" s="172"/>
      <c r="D5" s="28">
        <f>K19</f>
        <v>0</v>
      </c>
      <c r="E5" s="28">
        <f>L19</f>
        <v>0</v>
      </c>
      <c r="F5" s="29" t="e">
        <f>E5*(F$4/E$4)</f>
        <v>#DIV/0!</v>
      </c>
      <c r="I5" s="71" t="str">
        <f>PRESUPUESTO!B30</f>
        <v>dieta trabajo</v>
      </c>
      <c r="J5" s="115"/>
      <c r="K5" s="108"/>
      <c r="L5" s="122"/>
      <c r="O5" s="129"/>
      <c r="P5" s="104"/>
      <c r="Q5" s="105"/>
      <c r="R5" s="106"/>
    </row>
    <row r="6" spans="1:18" x14ac:dyDescent="0.15">
      <c r="B6" s="173" t="str">
        <f>I21</f>
        <v>GASTO VARIABLE</v>
      </c>
      <c r="C6" s="174"/>
      <c r="D6" s="31">
        <f>K38</f>
        <v>0</v>
      </c>
      <c r="E6" s="31">
        <f>L38</f>
        <v>0</v>
      </c>
      <c r="F6" s="32" t="e">
        <f>E6*(F$4/E$4)</f>
        <v>#DIV/0!</v>
      </c>
      <c r="I6" s="72" t="str">
        <f>PRESUPUESTO!B31</f>
        <v>Ingles</v>
      </c>
      <c r="J6" s="114"/>
      <c r="K6" s="105"/>
      <c r="L6" s="123"/>
      <c r="O6" s="130"/>
      <c r="P6" s="107"/>
      <c r="Q6" s="108"/>
      <c r="R6" s="109"/>
    </row>
    <row r="7" spans="1:18" x14ac:dyDescent="0.15">
      <c r="A7" s="14"/>
      <c r="B7" s="193" t="str">
        <f>B32</f>
        <v>AHORRO</v>
      </c>
      <c r="C7" s="194"/>
      <c r="D7" s="34">
        <f>D49</f>
        <v>0</v>
      </c>
      <c r="E7" s="34">
        <f>E49</f>
        <v>0</v>
      </c>
      <c r="F7" s="35" t="e">
        <f>E7*(F$4/E$4)</f>
        <v>#DIV/0!</v>
      </c>
      <c r="I7" s="71" t="str">
        <f>PRESUPUESTO!B32</f>
        <v>Formacion</v>
      </c>
      <c r="J7" s="115"/>
      <c r="K7" s="108"/>
      <c r="L7" s="122"/>
      <c r="O7" s="129"/>
      <c r="P7" s="104"/>
      <c r="Q7" s="105"/>
      <c r="R7" s="106"/>
    </row>
    <row r="8" spans="1:18" ht="15" thickBot="1" x14ac:dyDescent="0.2">
      <c r="A8" s="14"/>
      <c r="B8" s="195" t="str">
        <f>I40</f>
        <v>DEUDAS</v>
      </c>
      <c r="C8" s="196"/>
      <c r="D8" s="47">
        <f>K50</f>
        <v>0</v>
      </c>
      <c r="E8" s="47">
        <f>L50</f>
        <v>0</v>
      </c>
      <c r="F8" s="37" t="e">
        <f>E8*(F$4/E$4)</f>
        <v>#DIV/0!</v>
      </c>
      <c r="I8" s="72">
        <f>PRESUPUESTO!B33</f>
        <v>0</v>
      </c>
      <c r="J8" s="114"/>
      <c r="K8" s="105"/>
      <c r="L8" s="123"/>
      <c r="O8" s="130"/>
      <c r="P8" s="107"/>
      <c r="Q8" s="108"/>
      <c r="R8" s="109"/>
    </row>
    <row r="9" spans="1:18" x14ac:dyDescent="0.15">
      <c r="I9" s="71">
        <f>PRESUPUESTO!B34</f>
        <v>0</v>
      </c>
      <c r="J9" s="115"/>
      <c r="K9" s="108"/>
      <c r="L9" s="122"/>
      <c r="O9" s="129"/>
      <c r="P9" s="104"/>
      <c r="Q9" s="105"/>
      <c r="R9" s="106"/>
    </row>
    <row r="10" spans="1:18" x14ac:dyDescent="0.15">
      <c r="I10" s="72">
        <f>PRESUPUESTO!B35</f>
        <v>0</v>
      </c>
      <c r="J10" s="114"/>
      <c r="K10" s="105"/>
      <c r="L10" s="123"/>
      <c r="O10" s="130"/>
      <c r="P10" s="107"/>
      <c r="Q10" s="108"/>
      <c r="R10" s="109"/>
    </row>
    <row r="11" spans="1:18" x14ac:dyDescent="0.15">
      <c r="I11" s="71">
        <f>PRESUPUESTO!B36</f>
        <v>0</v>
      </c>
      <c r="J11" s="115"/>
      <c r="K11" s="108"/>
      <c r="L11" s="122"/>
      <c r="O11" s="129"/>
      <c r="P11" s="104"/>
      <c r="Q11" s="105"/>
      <c r="R11" s="106"/>
    </row>
    <row r="12" spans="1:18" x14ac:dyDescent="0.15">
      <c r="I12" s="72">
        <f>PRESUPUESTO!B37</f>
        <v>0</v>
      </c>
      <c r="J12" s="114"/>
      <c r="K12" s="105"/>
      <c r="L12" s="123"/>
      <c r="O12" s="130"/>
      <c r="P12" s="107"/>
      <c r="Q12" s="108"/>
      <c r="R12" s="109"/>
    </row>
    <row r="13" spans="1:18" x14ac:dyDescent="0.15">
      <c r="I13" s="71">
        <f>PRESUPUESTO!B38</f>
        <v>0</v>
      </c>
      <c r="J13" s="115"/>
      <c r="K13" s="108"/>
      <c r="L13" s="122"/>
      <c r="O13" s="129"/>
      <c r="P13" s="104"/>
      <c r="Q13" s="105"/>
      <c r="R13" s="106"/>
    </row>
    <row r="14" spans="1:18" x14ac:dyDescent="0.15">
      <c r="E14" s="13"/>
      <c r="I14" s="72">
        <f>PRESUPUESTO!B39</f>
        <v>0</v>
      </c>
      <c r="J14" s="114"/>
      <c r="K14" s="105"/>
      <c r="L14" s="123"/>
      <c r="O14" s="130"/>
      <c r="P14" s="107"/>
      <c r="Q14" s="108"/>
      <c r="R14" s="109"/>
    </row>
    <row r="15" spans="1:18" x14ac:dyDescent="0.15">
      <c r="E15" s="13"/>
      <c r="I15" s="71">
        <f>PRESUPUESTO!B40</f>
        <v>0</v>
      </c>
      <c r="J15" s="115"/>
      <c r="K15" s="108"/>
      <c r="L15" s="122"/>
      <c r="O15" s="129"/>
      <c r="P15" s="104"/>
      <c r="Q15" s="105"/>
      <c r="R15" s="106"/>
    </row>
    <row r="16" spans="1:18" x14ac:dyDescent="0.15">
      <c r="E16" s="13"/>
      <c r="I16" s="72">
        <f>PRESUPUESTO!B41</f>
        <v>0</v>
      </c>
      <c r="J16" s="114"/>
      <c r="K16" s="105"/>
      <c r="L16" s="123"/>
      <c r="O16" s="130"/>
      <c r="P16" s="107"/>
      <c r="Q16" s="108"/>
      <c r="R16" s="109"/>
    </row>
    <row r="17" spans="2:18" x14ac:dyDescent="0.15">
      <c r="E17" s="13"/>
      <c r="I17" s="71">
        <f>PRESUPUESTO!B42</f>
        <v>0</v>
      </c>
      <c r="J17" s="115"/>
      <c r="K17" s="108"/>
      <c r="L17" s="122"/>
      <c r="O17" s="129"/>
      <c r="P17" s="104"/>
      <c r="Q17" s="105"/>
      <c r="R17" s="106"/>
    </row>
    <row r="18" spans="2:18" ht="15" thickBot="1" x14ac:dyDescent="0.2">
      <c r="E18" s="13"/>
      <c r="I18" s="75">
        <f>PRESUPUESTO!B43</f>
        <v>0</v>
      </c>
      <c r="J18" s="114"/>
      <c r="K18" s="105"/>
      <c r="L18" s="125"/>
      <c r="O18" s="130"/>
      <c r="P18" s="107"/>
      <c r="Q18" s="108"/>
      <c r="R18" s="109"/>
    </row>
    <row r="19" spans="2:18" ht="17" thickBot="1" x14ac:dyDescent="0.2">
      <c r="E19" s="13"/>
      <c r="I19" s="69" t="s">
        <v>1</v>
      </c>
      <c r="J19" s="63"/>
      <c r="K19" s="64">
        <f>SUM(K4:K18)</f>
        <v>0</v>
      </c>
      <c r="L19" s="110">
        <f>SUM(L4:L18)</f>
        <v>0</v>
      </c>
      <c r="O19" s="129"/>
      <c r="P19" s="104"/>
      <c r="Q19" s="105"/>
      <c r="R19" s="106"/>
    </row>
    <row r="20" spans="2:18" ht="15" thickBot="1" x14ac:dyDescent="0.2">
      <c r="E20" s="13"/>
      <c r="O20" s="130"/>
      <c r="P20" s="107"/>
      <c r="Q20" s="108"/>
      <c r="R20" s="109"/>
    </row>
    <row r="21" spans="2:18" ht="15" thickBot="1" x14ac:dyDescent="0.2">
      <c r="E21" s="13"/>
      <c r="I21" s="184" t="s">
        <v>68</v>
      </c>
      <c r="J21" s="185"/>
      <c r="K21" s="185"/>
      <c r="L21" s="186"/>
      <c r="O21" s="129"/>
      <c r="P21" s="104"/>
      <c r="Q21" s="105"/>
      <c r="R21" s="106"/>
    </row>
    <row r="22" spans="2:18" ht="17" thickBot="1" x14ac:dyDescent="0.2">
      <c r="B22" s="197" t="s">
        <v>0</v>
      </c>
      <c r="C22" s="198"/>
      <c r="D22" s="198"/>
      <c r="E22" s="199"/>
      <c r="I22" s="48" t="s">
        <v>92</v>
      </c>
      <c r="J22" s="48" t="s">
        <v>91</v>
      </c>
      <c r="K22" s="48" t="s">
        <v>59</v>
      </c>
      <c r="L22" s="48" t="s">
        <v>60</v>
      </c>
      <c r="O22" s="130"/>
      <c r="P22" s="107"/>
      <c r="Q22" s="108"/>
      <c r="R22" s="109"/>
    </row>
    <row r="23" spans="2:18" ht="17" thickBot="1" x14ac:dyDescent="0.2">
      <c r="B23" s="65" t="s">
        <v>92</v>
      </c>
      <c r="C23" s="66" t="s">
        <v>91</v>
      </c>
      <c r="D23" s="66" t="s">
        <v>59</v>
      </c>
      <c r="E23" s="67" t="s">
        <v>60</v>
      </c>
      <c r="I23" s="70" t="str">
        <f>PRESUPUESTO!B47</f>
        <v>Compras</v>
      </c>
      <c r="J23" s="114"/>
      <c r="K23" s="105"/>
      <c r="L23" s="117">
        <f t="shared" ref="L23:L37" si="0">IF(ISBLANK($I23), "",SUMIF(Q$5:Q$98,$I23,P$5:P$98))</f>
        <v>0</v>
      </c>
      <c r="O23" s="129"/>
      <c r="P23" s="104"/>
      <c r="Q23" s="105"/>
      <c r="R23" s="106"/>
    </row>
    <row r="24" spans="2:18" x14ac:dyDescent="0.15">
      <c r="B24" s="70" t="str">
        <f>PRESUPUESTO!B20</f>
        <v>Sueldo</v>
      </c>
      <c r="C24" s="114"/>
      <c r="D24" s="105"/>
      <c r="E24" s="121"/>
      <c r="I24" s="71" t="str">
        <f>PRESUPUESTO!B48</f>
        <v>Restaurantes</v>
      </c>
      <c r="J24" s="115"/>
      <c r="K24" s="108"/>
      <c r="L24" s="118">
        <f t="shared" si="0"/>
        <v>0</v>
      </c>
      <c r="O24" s="130"/>
      <c r="P24" s="107"/>
      <c r="Q24" s="108"/>
      <c r="R24" s="109"/>
    </row>
    <row r="25" spans="2:18" x14ac:dyDescent="0.15">
      <c r="B25" s="71" t="str">
        <f>PRESUPUESTO!B21</f>
        <v>Dieta</v>
      </c>
      <c r="C25" s="115"/>
      <c r="D25" s="108"/>
      <c r="E25" s="122"/>
      <c r="I25" s="72" t="str">
        <f>PRESUPUESTO!B49</f>
        <v>Salud</v>
      </c>
      <c r="J25" s="114"/>
      <c r="K25" s="105"/>
      <c r="L25" s="119">
        <f t="shared" si="0"/>
        <v>0</v>
      </c>
      <c r="O25" s="129"/>
      <c r="P25" s="104"/>
      <c r="Q25" s="105"/>
      <c r="R25" s="106"/>
    </row>
    <row r="26" spans="2:18" x14ac:dyDescent="0.15">
      <c r="B26" s="72">
        <f>PRESUPUESTO!B22</f>
        <v>0</v>
      </c>
      <c r="C26" s="114"/>
      <c r="D26" s="105"/>
      <c r="E26" s="123"/>
      <c r="I26" s="71" t="str">
        <f>PRESUPUESTO!B50</f>
        <v>Entretenimiento</v>
      </c>
      <c r="J26" s="115"/>
      <c r="K26" s="108"/>
      <c r="L26" s="118">
        <f t="shared" si="0"/>
        <v>0</v>
      </c>
      <c r="O26" s="130"/>
      <c r="P26" s="107"/>
      <c r="Q26" s="108"/>
      <c r="R26" s="109"/>
    </row>
    <row r="27" spans="2:18" x14ac:dyDescent="0.15">
      <c r="B27" s="71">
        <f>PRESUPUESTO!B23</f>
        <v>0</v>
      </c>
      <c r="C27" s="115"/>
      <c r="D27" s="108"/>
      <c r="E27" s="122"/>
      <c r="I27" s="72" t="str">
        <f>PRESUPUESTO!B51</f>
        <v>Casa</v>
      </c>
      <c r="J27" s="114"/>
      <c r="K27" s="105"/>
      <c r="L27" s="119">
        <f t="shared" si="0"/>
        <v>0</v>
      </c>
      <c r="O27" s="129"/>
      <c r="P27" s="104"/>
      <c r="Q27" s="105"/>
      <c r="R27" s="106"/>
    </row>
    <row r="28" spans="2:18" x14ac:dyDescent="0.15">
      <c r="B28" s="72" t="str">
        <f>PRESUPUESTO!B24</f>
        <v>Criptos</v>
      </c>
      <c r="C28" s="114"/>
      <c r="D28" s="105"/>
      <c r="E28" s="123"/>
      <c r="I28" s="71" t="str">
        <f>PRESUPUESTO!B52</f>
        <v>Viajes</v>
      </c>
      <c r="J28" s="115"/>
      <c r="K28" s="108"/>
      <c r="L28" s="118">
        <f t="shared" si="0"/>
        <v>0</v>
      </c>
      <c r="O28" s="130"/>
      <c r="P28" s="107"/>
      <c r="Q28" s="108"/>
      <c r="R28" s="109"/>
    </row>
    <row r="29" spans="2:18" ht="15" thickBot="1" x14ac:dyDescent="0.2">
      <c r="B29" s="73">
        <f>PRESUPUESTO!B25</f>
        <v>0</v>
      </c>
      <c r="C29" s="115"/>
      <c r="D29" s="108"/>
      <c r="E29" s="124"/>
      <c r="I29" s="72" t="str">
        <f>PRESUPUESTO!B53</f>
        <v>Ropa</v>
      </c>
      <c r="J29" s="114"/>
      <c r="K29" s="105"/>
      <c r="L29" s="119">
        <f t="shared" si="0"/>
        <v>0</v>
      </c>
      <c r="O29" s="129"/>
      <c r="P29" s="104"/>
      <c r="Q29" s="105"/>
      <c r="R29" s="106"/>
    </row>
    <row r="30" spans="2:18" ht="17" thickBot="1" x14ac:dyDescent="0.2">
      <c r="B30" s="69" t="s">
        <v>1</v>
      </c>
      <c r="C30" s="63"/>
      <c r="D30" s="64">
        <f>SUM(D24:D29)</f>
        <v>0</v>
      </c>
      <c r="E30" s="110">
        <f>SUM(E24:E29)</f>
        <v>0</v>
      </c>
      <c r="I30" s="71" t="str">
        <f>PRESUPUESTO!B54</f>
        <v>Regalos</v>
      </c>
      <c r="J30" s="115"/>
      <c r="K30" s="108"/>
      <c r="L30" s="118">
        <f t="shared" si="0"/>
        <v>0</v>
      </c>
      <c r="O30" s="130"/>
      <c r="P30" s="107"/>
      <c r="Q30" s="108"/>
      <c r="R30" s="109"/>
    </row>
    <row r="31" spans="2:18" ht="15" thickBot="1" x14ac:dyDescent="0.2">
      <c r="I31" s="72" t="str">
        <f>PRESUPUESTO!B55</f>
        <v>dieta</v>
      </c>
      <c r="J31" s="114"/>
      <c r="K31" s="105"/>
      <c r="L31" s="119">
        <f t="shared" si="0"/>
        <v>0</v>
      </c>
      <c r="O31" s="129"/>
      <c r="P31" s="104"/>
      <c r="Q31" s="105"/>
      <c r="R31" s="106"/>
    </row>
    <row r="32" spans="2:18" ht="15" thickBot="1" x14ac:dyDescent="0.2">
      <c r="B32" s="187" t="s">
        <v>29</v>
      </c>
      <c r="C32" s="188"/>
      <c r="D32" s="188"/>
      <c r="E32" s="189"/>
      <c r="I32" s="71">
        <f>PRESUPUESTO!B56</f>
        <v>0</v>
      </c>
      <c r="J32" s="115"/>
      <c r="K32" s="108"/>
      <c r="L32" s="118">
        <f t="shared" si="0"/>
        <v>0</v>
      </c>
      <c r="O32" s="130"/>
      <c r="P32" s="107"/>
      <c r="Q32" s="108"/>
      <c r="R32" s="109"/>
    </row>
    <row r="33" spans="2:18" ht="17" thickBot="1" x14ac:dyDescent="0.2">
      <c r="B33" s="48" t="s">
        <v>92</v>
      </c>
      <c r="C33" s="48" t="s">
        <v>91</v>
      </c>
      <c r="D33" s="48" t="s">
        <v>59</v>
      </c>
      <c r="E33" s="48" t="s">
        <v>60</v>
      </c>
      <c r="I33" s="72">
        <f>PRESUPUESTO!B57</f>
        <v>0</v>
      </c>
      <c r="J33" s="114"/>
      <c r="K33" s="105"/>
      <c r="L33" s="119">
        <f t="shared" si="0"/>
        <v>0</v>
      </c>
      <c r="O33" s="129"/>
      <c r="P33" s="104"/>
      <c r="Q33" s="105"/>
      <c r="R33" s="106"/>
    </row>
    <row r="34" spans="2:18" x14ac:dyDescent="0.15">
      <c r="B34" s="70" t="str">
        <f>PRESUPUESTO!B65</f>
        <v>Criptos</v>
      </c>
      <c r="C34" s="114"/>
      <c r="D34" s="105"/>
      <c r="E34" s="121"/>
      <c r="I34" s="71">
        <f>PRESUPUESTO!B58</f>
        <v>0</v>
      </c>
      <c r="J34" s="115"/>
      <c r="K34" s="108"/>
      <c r="L34" s="118">
        <f t="shared" si="0"/>
        <v>0</v>
      </c>
      <c r="O34" s="130"/>
      <c r="P34" s="107"/>
      <c r="Q34" s="108"/>
      <c r="R34" s="109"/>
    </row>
    <row r="35" spans="2:18" x14ac:dyDescent="0.15">
      <c r="B35" s="71" t="str">
        <f>PRESUPUESTO!B66</f>
        <v>Fono emerg.</v>
      </c>
      <c r="C35" s="115"/>
      <c r="D35" s="108"/>
      <c r="E35" s="122"/>
      <c r="G35" s="76"/>
      <c r="H35" s="76"/>
      <c r="I35" s="72">
        <f>PRESUPUESTO!B59</f>
        <v>0</v>
      </c>
      <c r="J35" s="114"/>
      <c r="K35" s="105"/>
      <c r="L35" s="119">
        <f t="shared" si="0"/>
        <v>0</v>
      </c>
      <c r="O35" s="129"/>
      <c r="P35" s="104"/>
      <c r="Q35" s="105"/>
      <c r="R35" s="106"/>
    </row>
    <row r="36" spans="2:18" x14ac:dyDescent="0.15">
      <c r="B36" s="72" t="str">
        <f>PRESUPUESTO!B67</f>
        <v>GOIN</v>
      </c>
      <c r="C36" s="114"/>
      <c r="D36" s="105"/>
      <c r="E36" s="123"/>
      <c r="G36" s="76"/>
      <c r="I36" s="71">
        <f>PRESUPUESTO!B60</f>
        <v>0</v>
      </c>
      <c r="J36" s="115"/>
      <c r="K36" s="108"/>
      <c r="L36" s="118">
        <f t="shared" si="0"/>
        <v>0</v>
      </c>
      <c r="O36" s="130"/>
      <c r="P36" s="107"/>
      <c r="Q36" s="108"/>
      <c r="R36" s="109"/>
    </row>
    <row r="37" spans="2:18" ht="15" customHeight="1" thickBot="1" x14ac:dyDescent="0.2">
      <c r="B37" s="71" t="str">
        <f>PRESUPUESTO!B68</f>
        <v>Inversion 1</v>
      </c>
      <c r="C37" s="115"/>
      <c r="D37" s="108"/>
      <c r="E37" s="122"/>
      <c r="I37" s="75">
        <f>PRESUPUESTO!B61</f>
        <v>0</v>
      </c>
      <c r="J37" s="114"/>
      <c r="K37" s="105"/>
      <c r="L37" s="120">
        <f t="shared" si="0"/>
        <v>0</v>
      </c>
      <c r="O37" s="129"/>
      <c r="P37" s="104"/>
      <c r="Q37" s="105"/>
      <c r="R37" s="106"/>
    </row>
    <row r="38" spans="2:18" ht="16" x14ac:dyDescent="0.15">
      <c r="B38" s="72" t="str">
        <f>PRESUPUESTO!B69</f>
        <v>Inversion 2</v>
      </c>
      <c r="C38" s="114"/>
      <c r="D38" s="105"/>
      <c r="E38" s="123"/>
      <c r="I38" s="66" t="s">
        <v>1</v>
      </c>
      <c r="J38" s="48"/>
      <c r="K38" s="60">
        <f>SUM(K23:K37)</f>
        <v>0</v>
      </c>
      <c r="L38" s="116">
        <f>SUM(L23:L37)</f>
        <v>0</v>
      </c>
      <c r="O38" s="130"/>
      <c r="P38" s="107"/>
      <c r="Q38" s="108"/>
      <c r="R38" s="109"/>
    </row>
    <row r="39" spans="2:18" ht="15" thickBot="1" x14ac:dyDescent="0.2">
      <c r="B39" s="71" t="str">
        <f>PRESUPUESTO!B70</f>
        <v>Ahorro banco</v>
      </c>
      <c r="C39" s="115"/>
      <c r="D39" s="108"/>
      <c r="E39" s="122"/>
      <c r="O39" s="129"/>
      <c r="P39" s="104"/>
      <c r="Q39" s="105"/>
      <c r="R39" s="106"/>
    </row>
    <row r="40" spans="2:18" ht="15" thickBot="1" x14ac:dyDescent="0.2">
      <c r="B40" s="72">
        <f>PRESUPUESTO!B71</f>
        <v>0</v>
      </c>
      <c r="C40" s="114"/>
      <c r="D40" s="105"/>
      <c r="E40" s="123"/>
      <c r="I40" s="190" t="s">
        <v>26</v>
      </c>
      <c r="J40" s="191"/>
      <c r="K40" s="191"/>
      <c r="L40" s="192"/>
      <c r="O40" s="130"/>
      <c r="P40" s="107"/>
      <c r="Q40" s="108"/>
      <c r="R40" s="109"/>
    </row>
    <row r="41" spans="2:18" ht="17" thickBot="1" x14ac:dyDescent="0.2">
      <c r="B41" s="71">
        <f>PRESUPUESTO!B72</f>
        <v>0</v>
      </c>
      <c r="C41" s="115"/>
      <c r="D41" s="108"/>
      <c r="E41" s="122"/>
      <c r="I41" s="48" t="s">
        <v>92</v>
      </c>
      <c r="J41" s="48" t="s">
        <v>91</v>
      </c>
      <c r="K41" s="48" t="s">
        <v>59</v>
      </c>
      <c r="L41" s="48" t="s">
        <v>60</v>
      </c>
      <c r="O41" s="129"/>
      <c r="P41" s="104"/>
      <c r="Q41" s="105"/>
      <c r="R41" s="106"/>
    </row>
    <row r="42" spans="2:18" x14ac:dyDescent="0.15">
      <c r="B42" s="72">
        <f>PRESUPUESTO!B73</f>
        <v>0</v>
      </c>
      <c r="C42" s="114"/>
      <c r="D42" s="105"/>
      <c r="E42" s="123"/>
      <c r="I42" s="70" t="str">
        <f>PRESUPUESTO!B83</f>
        <v>Hipoteca</v>
      </c>
      <c r="J42" s="114"/>
      <c r="K42" s="105"/>
      <c r="L42" s="121"/>
      <c r="O42" s="130"/>
      <c r="P42" s="107"/>
      <c r="Q42" s="108"/>
      <c r="R42" s="109"/>
    </row>
    <row r="43" spans="2:18" x14ac:dyDescent="0.15">
      <c r="B43" s="71">
        <f>PRESUPUESTO!B74</f>
        <v>0</v>
      </c>
      <c r="C43" s="115"/>
      <c r="D43" s="108"/>
      <c r="E43" s="122"/>
      <c r="I43" s="71" t="str">
        <f>PRESUPUESTO!B84</f>
        <v>Préstamo 1</v>
      </c>
      <c r="J43" s="115"/>
      <c r="K43" s="108"/>
      <c r="L43" s="122"/>
      <c r="O43" s="129"/>
      <c r="P43" s="104"/>
      <c r="Q43" s="105"/>
      <c r="R43" s="106"/>
    </row>
    <row r="44" spans="2:18" x14ac:dyDescent="0.15">
      <c r="B44" s="72">
        <f>PRESUPUESTO!B75</f>
        <v>0</v>
      </c>
      <c r="C44" s="114"/>
      <c r="D44" s="105"/>
      <c r="E44" s="123"/>
      <c r="I44" s="72" t="str">
        <f>PRESUPUESTO!B85</f>
        <v>Préstamo 2</v>
      </c>
      <c r="J44" s="114"/>
      <c r="K44" s="105"/>
      <c r="L44" s="123"/>
      <c r="O44" s="130"/>
      <c r="P44" s="107"/>
      <c r="Q44" s="108"/>
      <c r="R44" s="109"/>
    </row>
    <row r="45" spans="2:18" x14ac:dyDescent="0.15">
      <c r="B45" s="71">
        <f>PRESUPUESTO!B76</f>
        <v>0</v>
      </c>
      <c r="C45" s="115"/>
      <c r="D45" s="108"/>
      <c r="E45" s="122"/>
      <c r="I45" s="71" t="str">
        <f>PRESUPUESTO!B86</f>
        <v>Préstamo 3</v>
      </c>
      <c r="J45" s="115"/>
      <c r="K45" s="108"/>
      <c r="L45" s="122"/>
      <c r="O45" s="129"/>
      <c r="P45" s="104"/>
      <c r="Q45" s="105"/>
      <c r="R45" s="106"/>
    </row>
    <row r="46" spans="2:18" x14ac:dyDescent="0.15">
      <c r="B46" s="72">
        <f>PRESUPUESTO!B77</f>
        <v>0</v>
      </c>
      <c r="C46" s="114"/>
      <c r="D46" s="105"/>
      <c r="E46" s="123"/>
      <c r="I46" s="72">
        <f>PRESUPUESTO!B87</f>
        <v>0</v>
      </c>
      <c r="J46" s="114"/>
      <c r="K46" s="105"/>
      <c r="L46" s="123"/>
      <c r="O46" s="130"/>
      <c r="P46" s="107"/>
      <c r="Q46" s="108"/>
      <c r="R46" s="109"/>
    </row>
    <row r="47" spans="2:18" x14ac:dyDescent="0.15">
      <c r="B47" s="71">
        <f>PRESUPUESTO!B78</f>
        <v>0</v>
      </c>
      <c r="C47" s="115"/>
      <c r="D47" s="108"/>
      <c r="E47" s="122"/>
      <c r="I47" s="71">
        <f>PRESUPUESTO!B88</f>
        <v>0</v>
      </c>
      <c r="J47" s="115"/>
      <c r="K47" s="108"/>
      <c r="L47" s="122"/>
      <c r="O47" s="129"/>
      <c r="P47" s="104"/>
      <c r="Q47" s="105"/>
      <c r="R47" s="106"/>
    </row>
    <row r="48" spans="2:18" ht="15" thickBot="1" x14ac:dyDescent="0.2">
      <c r="B48" s="72">
        <f>PRESUPUESTO!B79</f>
        <v>0</v>
      </c>
      <c r="C48" s="114"/>
      <c r="D48" s="105"/>
      <c r="E48" s="125"/>
      <c r="I48" s="72">
        <f>PRESUPUESTO!B89</f>
        <v>0</v>
      </c>
      <c r="J48" s="114"/>
      <c r="K48" s="105"/>
      <c r="L48" s="123"/>
      <c r="O48" s="130"/>
      <c r="P48" s="107"/>
      <c r="Q48" s="108"/>
      <c r="R48" s="109"/>
    </row>
    <row r="49" spans="2:18" ht="17" thickBot="1" x14ac:dyDescent="0.2">
      <c r="B49" s="66" t="s">
        <v>1</v>
      </c>
      <c r="C49" s="48"/>
      <c r="D49" s="60">
        <f>SUM(D34:D48)</f>
        <v>0</v>
      </c>
      <c r="E49" s="116">
        <f>SUM(E34:E48)</f>
        <v>0</v>
      </c>
      <c r="I49" s="71">
        <f>PRESUPUESTO!B90</f>
        <v>0</v>
      </c>
      <c r="J49" s="115"/>
      <c r="K49" s="108"/>
      <c r="L49" s="124"/>
      <c r="O49" s="129"/>
      <c r="P49" s="104"/>
      <c r="Q49" s="105"/>
      <c r="R49" s="106"/>
    </row>
    <row r="50" spans="2:18" ht="16" x14ac:dyDescent="0.15">
      <c r="F50" s="17"/>
      <c r="I50" s="66" t="s">
        <v>1</v>
      </c>
      <c r="J50" s="48"/>
      <c r="K50" s="60">
        <f>SUM(K42:K49)</f>
        <v>0</v>
      </c>
      <c r="L50" s="116">
        <f>SUM(L42:L49)</f>
        <v>0</v>
      </c>
      <c r="O50" s="130"/>
      <c r="P50" s="107"/>
      <c r="Q50" s="108"/>
      <c r="R50" s="109"/>
    </row>
    <row r="51" spans="2:18" x14ac:dyDescent="0.15">
      <c r="F51" s="17"/>
      <c r="O51" s="129"/>
      <c r="P51" s="104"/>
      <c r="Q51" s="105"/>
      <c r="R51" s="106"/>
    </row>
    <row r="52" spans="2:18" x14ac:dyDescent="0.15">
      <c r="F52" s="17"/>
      <c r="O52" s="130"/>
      <c r="P52" s="107"/>
      <c r="Q52" s="108"/>
      <c r="R52" s="109"/>
    </row>
    <row r="53" spans="2:18" x14ac:dyDescent="0.15">
      <c r="F53" s="17"/>
      <c r="O53" s="129"/>
      <c r="P53" s="104"/>
      <c r="Q53" s="105"/>
      <c r="R53" s="106"/>
    </row>
    <row r="54" spans="2:18" x14ac:dyDescent="0.15">
      <c r="F54" s="17"/>
      <c r="O54" s="130"/>
      <c r="P54" s="107"/>
      <c r="Q54" s="108"/>
      <c r="R54" s="109"/>
    </row>
    <row r="55" spans="2:18" x14ac:dyDescent="0.15">
      <c r="F55" s="17"/>
      <c r="O55" s="129"/>
      <c r="P55" s="104"/>
      <c r="Q55" s="105"/>
      <c r="R55" s="106"/>
    </row>
    <row r="56" spans="2:18" x14ac:dyDescent="0.15">
      <c r="F56" s="17"/>
      <c r="O56" s="130"/>
      <c r="P56" s="107"/>
      <c r="Q56" s="108"/>
      <c r="R56" s="109"/>
    </row>
    <row r="57" spans="2:18" x14ac:dyDescent="0.15">
      <c r="F57" s="17"/>
      <c r="O57" s="129"/>
      <c r="P57" s="104"/>
      <c r="Q57" s="105"/>
      <c r="R57" s="106"/>
    </row>
    <row r="58" spans="2:18" x14ac:dyDescent="0.15">
      <c r="F58" s="17"/>
      <c r="O58" s="130"/>
      <c r="P58" s="107"/>
      <c r="Q58" s="108"/>
      <c r="R58" s="109"/>
    </row>
    <row r="59" spans="2:18" x14ac:dyDescent="0.15">
      <c r="F59" s="17"/>
      <c r="O59" s="129"/>
      <c r="P59" s="104"/>
      <c r="Q59" s="105"/>
      <c r="R59" s="106"/>
    </row>
    <row r="60" spans="2:18" x14ac:dyDescent="0.15">
      <c r="F60" s="17"/>
      <c r="O60" s="130"/>
      <c r="P60" s="107"/>
      <c r="Q60" s="108"/>
      <c r="R60" s="109"/>
    </row>
    <row r="61" spans="2:18" x14ac:dyDescent="0.15">
      <c r="F61" s="17"/>
      <c r="O61" s="129"/>
      <c r="P61" s="104"/>
      <c r="Q61" s="105"/>
      <c r="R61" s="106"/>
    </row>
    <row r="62" spans="2:18" x14ac:dyDescent="0.15">
      <c r="F62" s="17"/>
      <c r="O62" s="130"/>
      <c r="P62" s="107"/>
      <c r="Q62" s="108"/>
      <c r="R62" s="109"/>
    </row>
    <row r="63" spans="2:18" x14ac:dyDescent="0.15">
      <c r="F63" s="17"/>
      <c r="O63" s="129"/>
      <c r="P63" s="104"/>
      <c r="Q63" s="105"/>
      <c r="R63" s="106"/>
    </row>
    <row r="64" spans="2:18" x14ac:dyDescent="0.15">
      <c r="F64" s="17"/>
      <c r="O64" s="130"/>
      <c r="P64" s="107"/>
      <c r="Q64" s="108"/>
      <c r="R64" s="109"/>
    </row>
    <row r="65" spans="6:18" x14ac:dyDescent="0.15">
      <c r="F65" s="17"/>
      <c r="O65" s="129"/>
      <c r="P65" s="104"/>
      <c r="Q65" s="105"/>
      <c r="R65" s="106"/>
    </row>
    <row r="66" spans="6:18" x14ac:dyDescent="0.15">
      <c r="F66" s="17"/>
      <c r="O66" s="130"/>
      <c r="P66" s="107"/>
      <c r="Q66" s="108"/>
      <c r="R66" s="109"/>
    </row>
    <row r="67" spans="6:18" x14ac:dyDescent="0.15">
      <c r="F67" s="17"/>
      <c r="O67" s="129"/>
      <c r="P67" s="104"/>
      <c r="Q67" s="105"/>
      <c r="R67" s="106"/>
    </row>
    <row r="68" spans="6:18" x14ac:dyDescent="0.15">
      <c r="F68" s="17"/>
      <c r="O68" s="130"/>
      <c r="P68" s="107"/>
      <c r="Q68" s="108"/>
      <c r="R68" s="109"/>
    </row>
    <row r="69" spans="6:18" x14ac:dyDescent="0.15">
      <c r="F69" s="17"/>
      <c r="O69" s="129"/>
      <c r="P69" s="104"/>
      <c r="Q69" s="105"/>
      <c r="R69" s="106"/>
    </row>
    <row r="70" spans="6:18" x14ac:dyDescent="0.15">
      <c r="F70" s="17"/>
      <c r="O70" s="130"/>
      <c r="P70" s="107"/>
      <c r="Q70" s="108"/>
      <c r="R70" s="109"/>
    </row>
    <row r="71" spans="6:18" x14ac:dyDescent="0.15">
      <c r="F71" s="17"/>
      <c r="O71" s="129"/>
      <c r="P71" s="104"/>
      <c r="Q71" s="105"/>
      <c r="R71" s="106"/>
    </row>
    <row r="72" spans="6:18" x14ac:dyDescent="0.15">
      <c r="F72" s="17"/>
      <c r="O72" s="130"/>
      <c r="P72" s="107"/>
      <c r="Q72" s="108"/>
      <c r="R72" s="109"/>
    </row>
    <row r="73" spans="6:18" x14ac:dyDescent="0.15">
      <c r="F73" s="17"/>
      <c r="O73" s="129"/>
      <c r="P73" s="104"/>
      <c r="Q73" s="105"/>
      <c r="R73" s="106"/>
    </row>
    <row r="74" spans="6:18" x14ac:dyDescent="0.15">
      <c r="F74" s="17"/>
      <c r="O74" s="130"/>
      <c r="P74" s="107"/>
      <c r="Q74" s="108"/>
      <c r="R74" s="109"/>
    </row>
    <row r="75" spans="6:18" x14ac:dyDescent="0.15">
      <c r="F75" s="17"/>
      <c r="O75" s="129"/>
      <c r="P75" s="104"/>
      <c r="Q75" s="105"/>
      <c r="R75" s="106"/>
    </row>
    <row r="76" spans="6:18" x14ac:dyDescent="0.15">
      <c r="F76" s="17"/>
      <c r="O76" s="130"/>
      <c r="P76" s="107"/>
      <c r="Q76" s="108"/>
      <c r="R76" s="109"/>
    </row>
    <row r="77" spans="6:18" x14ac:dyDescent="0.15">
      <c r="F77" s="17"/>
      <c r="O77" s="129"/>
      <c r="P77" s="104"/>
      <c r="Q77" s="105"/>
      <c r="R77" s="106"/>
    </row>
    <row r="78" spans="6:18" x14ac:dyDescent="0.15">
      <c r="F78" s="17"/>
      <c r="O78" s="130"/>
      <c r="P78" s="107"/>
      <c r="Q78" s="108"/>
      <c r="R78" s="109"/>
    </row>
    <row r="79" spans="6:18" x14ac:dyDescent="0.15">
      <c r="F79" s="17"/>
      <c r="O79" s="129"/>
      <c r="P79" s="104"/>
      <c r="Q79" s="105"/>
      <c r="R79" s="106"/>
    </row>
    <row r="80" spans="6:18" x14ac:dyDescent="0.15">
      <c r="F80" s="17"/>
      <c r="O80" s="130"/>
      <c r="P80" s="107"/>
      <c r="Q80" s="108"/>
      <c r="R80" s="109"/>
    </row>
    <row r="81" spans="6:18" x14ac:dyDescent="0.15">
      <c r="F81" s="17"/>
      <c r="O81" s="129"/>
      <c r="P81" s="104"/>
      <c r="Q81" s="105"/>
      <c r="R81" s="106"/>
    </row>
    <row r="82" spans="6:18" x14ac:dyDescent="0.15">
      <c r="F82" s="17"/>
      <c r="O82" s="130"/>
      <c r="P82" s="107"/>
      <c r="Q82" s="108"/>
      <c r="R82" s="109"/>
    </row>
    <row r="83" spans="6:18" x14ac:dyDescent="0.15">
      <c r="F83" s="17"/>
      <c r="O83" s="129"/>
      <c r="P83" s="104"/>
      <c r="Q83" s="105"/>
      <c r="R83" s="106"/>
    </row>
    <row r="84" spans="6:18" x14ac:dyDescent="0.15">
      <c r="F84" s="17"/>
      <c r="O84" s="130"/>
      <c r="P84" s="107"/>
      <c r="Q84" s="108"/>
      <c r="R84" s="109"/>
    </row>
    <row r="85" spans="6:18" x14ac:dyDescent="0.15">
      <c r="F85" s="17"/>
      <c r="O85" s="129"/>
      <c r="P85" s="104"/>
      <c r="Q85" s="105"/>
      <c r="R85" s="106"/>
    </row>
    <row r="86" spans="6:18" x14ac:dyDescent="0.15">
      <c r="F86" s="17"/>
      <c r="O86" s="130"/>
      <c r="P86" s="107"/>
      <c r="Q86" s="108"/>
      <c r="R86" s="109"/>
    </row>
    <row r="87" spans="6:18" x14ac:dyDescent="0.15">
      <c r="F87" s="17"/>
      <c r="O87" s="129"/>
      <c r="P87" s="104"/>
      <c r="Q87" s="105"/>
      <c r="R87" s="106"/>
    </row>
    <row r="88" spans="6:18" x14ac:dyDescent="0.15">
      <c r="F88" s="17"/>
      <c r="O88" s="130"/>
      <c r="P88" s="107"/>
      <c r="Q88" s="108"/>
      <c r="R88" s="109"/>
    </row>
    <row r="89" spans="6:18" x14ac:dyDescent="0.15">
      <c r="F89" s="17"/>
      <c r="O89" s="129"/>
      <c r="P89" s="104"/>
      <c r="Q89" s="105"/>
      <c r="R89" s="106"/>
    </row>
    <row r="90" spans="6:18" x14ac:dyDescent="0.15">
      <c r="F90" s="17"/>
      <c r="O90" s="130"/>
      <c r="P90" s="107"/>
      <c r="Q90" s="108"/>
      <c r="R90" s="109"/>
    </row>
    <row r="91" spans="6:18" x14ac:dyDescent="0.15">
      <c r="F91" s="17"/>
      <c r="O91" s="129"/>
      <c r="P91" s="104"/>
      <c r="Q91" s="105"/>
      <c r="R91" s="106"/>
    </row>
    <row r="92" spans="6:18" x14ac:dyDescent="0.15">
      <c r="F92" s="17"/>
      <c r="O92" s="130"/>
      <c r="P92" s="107"/>
      <c r="Q92" s="108"/>
      <c r="R92" s="109"/>
    </row>
    <row r="93" spans="6:18" x14ac:dyDescent="0.15">
      <c r="F93" s="17"/>
      <c r="O93" s="129"/>
      <c r="P93" s="104"/>
      <c r="Q93" s="105"/>
      <c r="R93" s="106"/>
    </row>
    <row r="94" spans="6:18" x14ac:dyDescent="0.15">
      <c r="F94" s="17"/>
      <c r="O94" s="130"/>
      <c r="P94" s="107"/>
      <c r="Q94" s="108"/>
      <c r="R94" s="109"/>
    </row>
    <row r="95" spans="6:18" x14ac:dyDescent="0.15">
      <c r="F95" s="17"/>
      <c r="O95" s="129"/>
      <c r="P95" s="104"/>
      <c r="Q95" s="105"/>
      <c r="R95" s="106"/>
    </row>
    <row r="96" spans="6:18" x14ac:dyDescent="0.15">
      <c r="F96" s="17"/>
      <c r="O96" s="130"/>
      <c r="P96" s="107"/>
      <c r="Q96" s="108"/>
      <c r="R96" s="109"/>
    </row>
    <row r="97" spans="6:19" x14ac:dyDescent="0.15">
      <c r="F97" s="17"/>
      <c r="O97" s="129"/>
      <c r="P97" s="104"/>
      <c r="Q97" s="105"/>
      <c r="R97" s="106"/>
    </row>
    <row r="98" spans="6:19" ht="15" thickBot="1" x14ac:dyDescent="0.2">
      <c r="F98" s="17"/>
      <c r="O98" s="131"/>
      <c r="P98" s="111"/>
      <c r="Q98" s="112"/>
      <c r="R98" s="113"/>
    </row>
    <row r="99" spans="6:19" x14ac:dyDescent="0.15">
      <c r="F99" s="17"/>
    </row>
    <row r="100" spans="6:19" x14ac:dyDescent="0.15">
      <c r="F100" s="17"/>
      <c r="P100" s="15"/>
      <c r="Q100" s="15"/>
      <c r="R100" s="15"/>
      <c r="S100" s="15"/>
    </row>
    <row r="101" spans="6:19" x14ac:dyDescent="0.15">
      <c r="F101" s="17"/>
      <c r="P101" s="15"/>
      <c r="Q101" s="15"/>
      <c r="R101" s="15"/>
      <c r="S101" s="15"/>
    </row>
    <row r="102" spans="6:19" ht="16" x14ac:dyDescent="0.15">
      <c r="F102" s="17"/>
      <c r="P102" s="81"/>
      <c r="Q102" s="81"/>
      <c r="R102" s="81"/>
      <c r="S102" s="81"/>
    </row>
    <row r="103" spans="6:19" x14ac:dyDescent="0.15">
      <c r="F103" s="17"/>
      <c r="P103" s="18"/>
      <c r="Q103" s="19"/>
      <c r="R103" s="79"/>
      <c r="S103" s="16"/>
    </row>
    <row r="104" spans="6:19" x14ac:dyDescent="0.15">
      <c r="F104" s="17"/>
      <c r="P104" s="18"/>
      <c r="Q104" s="19"/>
      <c r="R104" s="79"/>
      <c r="S104" s="16"/>
    </row>
    <row r="105" spans="6:19" x14ac:dyDescent="0.15">
      <c r="F105" s="17"/>
      <c r="P105" s="18"/>
      <c r="Q105" s="19"/>
      <c r="R105" s="79"/>
      <c r="S105" s="16"/>
    </row>
    <row r="106" spans="6:19" x14ac:dyDescent="0.15">
      <c r="F106" s="17"/>
      <c r="P106" s="18"/>
      <c r="Q106" s="82"/>
      <c r="R106" s="19"/>
      <c r="S106" s="19"/>
    </row>
    <row r="107" spans="6:19" x14ac:dyDescent="0.15">
      <c r="F107" s="17"/>
    </row>
    <row r="108" spans="6:19" x14ac:dyDescent="0.15">
      <c r="F108" s="17"/>
    </row>
    <row r="109" spans="6:19" x14ac:dyDescent="0.15">
      <c r="F109" s="17"/>
    </row>
    <row r="110" spans="6:19" x14ac:dyDescent="0.15">
      <c r="F110" s="17"/>
    </row>
    <row r="111" spans="6:19" x14ac:dyDescent="0.15">
      <c r="F111" s="17"/>
    </row>
    <row r="112" spans="6:19" x14ac:dyDescent="0.15">
      <c r="F112" s="17"/>
    </row>
    <row r="113" spans="6:6" x14ac:dyDescent="0.15">
      <c r="F113" s="17"/>
    </row>
    <row r="114" spans="6:6" x14ac:dyDescent="0.15">
      <c r="F114" s="17"/>
    </row>
    <row r="115" spans="6:6" x14ac:dyDescent="0.15">
      <c r="F115" s="17"/>
    </row>
    <row r="116" spans="6:6" x14ac:dyDescent="0.15">
      <c r="F116" s="17"/>
    </row>
    <row r="117" spans="6:6" x14ac:dyDescent="0.15">
      <c r="F117" s="17"/>
    </row>
    <row r="118" spans="6:6" x14ac:dyDescent="0.15">
      <c r="F118" s="17"/>
    </row>
    <row r="119" spans="6:6" x14ac:dyDescent="0.15">
      <c r="F119" s="17"/>
    </row>
    <row r="120" spans="6:6" x14ac:dyDescent="0.15">
      <c r="F120" s="17"/>
    </row>
    <row r="121" spans="6:6" x14ac:dyDescent="0.15">
      <c r="F121" s="17"/>
    </row>
    <row r="122" spans="6:6" x14ac:dyDescent="0.15">
      <c r="F122" s="17"/>
    </row>
    <row r="123" spans="6:6" x14ac:dyDescent="0.15">
      <c r="F123" s="17"/>
    </row>
    <row r="124" spans="6:6" x14ac:dyDescent="0.15">
      <c r="F124" s="17"/>
    </row>
    <row r="125" spans="6:6" x14ac:dyDescent="0.15">
      <c r="F125" s="17"/>
    </row>
    <row r="126" spans="6:6" x14ac:dyDescent="0.15">
      <c r="F126" s="17"/>
    </row>
    <row r="127" spans="6:6" x14ac:dyDescent="0.15">
      <c r="F127" s="17"/>
    </row>
    <row r="128" spans="6:6" x14ac:dyDescent="0.15">
      <c r="F128" s="17"/>
    </row>
    <row r="129" spans="5:8" x14ac:dyDescent="0.15">
      <c r="F129" s="17"/>
    </row>
    <row r="130" spans="5:8" x14ac:dyDescent="0.15">
      <c r="F130" s="17"/>
    </row>
    <row r="131" spans="5:8" x14ac:dyDescent="0.15">
      <c r="F131" s="17"/>
    </row>
    <row r="132" spans="5:8" x14ac:dyDescent="0.15">
      <c r="E132" s="16"/>
      <c r="F132" s="17"/>
    </row>
    <row r="133" spans="5:8" x14ac:dyDescent="0.15">
      <c r="E133" s="16"/>
      <c r="F133" s="16"/>
      <c r="G133" s="16"/>
      <c r="H133" s="17"/>
    </row>
    <row r="134" spans="5:8" x14ac:dyDescent="0.15">
      <c r="E134" s="16"/>
      <c r="F134" s="16"/>
      <c r="G134" s="16"/>
      <c r="H134" s="17"/>
    </row>
    <row r="135" spans="5:8" x14ac:dyDescent="0.15">
      <c r="E135" s="16"/>
      <c r="F135" s="16"/>
      <c r="G135" s="16"/>
      <c r="H135" s="17"/>
    </row>
    <row r="136" spans="5:8" x14ac:dyDescent="0.15">
      <c r="E136" s="16"/>
      <c r="F136" s="16"/>
      <c r="G136" s="16"/>
      <c r="H136" s="17"/>
    </row>
    <row r="137" spans="5:8" x14ac:dyDescent="0.15">
      <c r="E137" s="16"/>
      <c r="F137" s="16"/>
      <c r="G137" s="16"/>
      <c r="H137" s="17"/>
    </row>
    <row r="138" spans="5:8" x14ac:dyDescent="0.15">
      <c r="E138" s="16"/>
      <c r="F138" s="16"/>
      <c r="G138" s="16"/>
      <c r="H138" s="17"/>
    </row>
    <row r="139" spans="5:8" x14ac:dyDescent="0.15">
      <c r="E139" s="16"/>
      <c r="F139" s="16"/>
      <c r="G139" s="16"/>
      <c r="H139" s="17"/>
    </row>
  </sheetData>
  <mergeCells count="14">
    <mergeCell ref="B1:E1"/>
    <mergeCell ref="B22:E22"/>
    <mergeCell ref="I2:L2"/>
    <mergeCell ref="I21:L21"/>
    <mergeCell ref="B2:F2"/>
    <mergeCell ref="O2:R3"/>
    <mergeCell ref="B32:E32"/>
    <mergeCell ref="I40:L40"/>
    <mergeCell ref="B3:C3"/>
    <mergeCell ref="B4:C4"/>
    <mergeCell ref="B5:C5"/>
    <mergeCell ref="B6:C6"/>
    <mergeCell ref="B7:C7"/>
    <mergeCell ref="B8:C8"/>
  </mergeCells>
  <dataValidations disablePrompts="1" count="2">
    <dataValidation type="list" allowBlank="1" showInputMessage="1" showErrorMessage="1" sqref="Q5:Q98" xr:uid="{00000000-0002-0000-0B00-000000000000}">
      <formula1>#REF!</formula1>
    </dataValidation>
    <dataValidation type="list" allowBlank="1" showInputMessage="1" showErrorMessage="1" sqref="R99:S99 E133:F139" xr:uid="{00000000-0002-0000-0B00-000001000000}">
      <formula1>$I$23:$I$37</formula1>
    </dataValidation>
  </dataValidations>
  <pageMargins left="0.7" right="0.7" top="0.75" bottom="0.75" header="0.3" footer="0.3"/>
  <pageSetup paperSize="9" orientation="portrait" r:id="rId1"/>
  <headerFooter>
    <oddHeader>&amp;L&amp;G&amp;C&amp;"-,Negrita"www.gestionartudinero.com 
hola@gestionartudinero.com</oddHeader>
    <oddFooter>&amp;C&amp;"-,Negrita"www.gestionartudinero.com 
hola@gestionartudinero.com</oddFooter>
  </headerFooter>
  <ignoredErrors>
    <ignoredError sqref="F5:F8" evalError="1"/>
  </ignoredErrors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AG110"/>
  <sheetViews>
    <sheetView view="pageLayout" zoomScale="75" zoomScaleNormal="55" zoomScalePageLayoutView="75" workbookViewId="0">
      <selection activeCell="O5" sqref="O5:O18"/>
    </sheetView>
  </sheetViews>
  <sheetFormatPr baseColWidth="10" defaultRowHeight="14" x14ac:dyDescent="0.15"/>
  <cols>
    <col min="1" max="1" width="11.33203125" bestFit="1" customWidth="1"/>
    <col min="2" max="2" width="10.6640625" customWidth="1"/>
    <col min="3" max="3" width="7.6640625" bestFit="1" customWidth="1"/>
    <col min="4" max="5" width="12.1640625" bestFit="1" customWidth="1"/>
    <col min="9" max="9" width="13.33203125" bestFit="1" customWidth="1"/>
    <col min="10" max="10" width="9.5" customWidth="1"/>
    <col min="11" max="11" width="11.83203125" bestFit="1" customWidth="1"/>
    <col min="12" max="12" width="12.1640625" bestFit="1" customWidth="1"/>
    <col min="14" max="14" width="11.6640625" customWidth="1"/>
    <col min="15" max="15" width="10.6640625" bestFit="1" customWidth="1"/>
    <col min="16" max="16" width="10.33203125" bestFit="1" customWidth="1"/>
    <col min="17" max="17" width="16.33203125" bestFit="1" customWidth="1"/>
    <col min="18" max="18" width="18.5" bestFit="1" customWidth="1"/>
  </cols>
  <sheetData>
    <row r="1" spans="1:33" ht="15" thickBot="1" x14ac:dyDescent="0.2">
      <c r="B1" s="77"/>
      <c r="C1" s="77"/>
      <c r="D1" s="77"/>
      <c r="E1" s="77"/>
    </row>
    <row r="2" spans="1:33" ht="17" thickBot="1" x14ac:dyDescent="0.25">
      <c r="B2" s="175" t="s">
        <v>58</v>
      </c>
      <c r="C2" s="176"/>
      <c r="D2" s="176"/>
      <c r="E2" s="176"/>
      <c r="F2" s="177"/>
      <c r="I2" s="200" t="s">
        <v>67</v>
      </c>
      <c r="J2" s="201"/>
      <c r="K2" s="201"/>
      <c r="L2" s="202"/>
      <c r="O2" s="178" t="s">
        <v>61</v>
      </c>
      <c r="P2" s="179"/>
      <c r="Q2" s="179"/>
      <c r="R2" s="180"/>
    </row>
    <row r="3" spans="1:33" ht="17" thickBot="1" x14ac:dyDescent="0.25">
      <c r="B3" s="169" t="s">
        <v>33</v>
      </c>
      <c r="C3" s="170"/>
      <c r="D3" s="59" t="s">
        <v>59</v>
      </c>
      <c r="E3" s="59" t="s">
        <v>60</v>
      </c>
      <c r="F3" s="59"/>
      <c r="I3" s="74" t="s">
        <v>92</v>
      </c>
      <c r="J3" s="58" t="s">
        <v>91</v>
      </c>
      <c r="K3" s="48" t="s">
        <v>59</v>
      </c>
      <c r="L3" s="62" t="s">
        <v>60</v>
      </c>
      <c r="O3" s="181"/>
      <c r="P3" s="182"/>
      <c r="Q3" s="182"/>
      <c r="R3" s="183"/>
    </row>
    <row r="4" spans="1:33" ht="16" x14ac:dyDescent="0.15">
      <c r="B4" s="167" t="str">
        <f>B22</f>
        <v>INGRESOS</v>
      </c>
      <c r="C4" s="168"/>
      <c r="D4" s="38">
        <f>D30</f>
        <v>0</v>
      </c>
      <c r="E4" s="38">
        <f>E30</f>
        <v>0</v>
      </c>
      <c r="F4" s="39">
        <v>1</v>
      </c>
      <c r="I4" s="72" t="str">
        <f>PRESUPUESTO!B29</f>
        <v>CUENTA COMUN</v>
      </c>
      <c r="J4" s="114"/>
      <c r="K4" s="105"/>
      <c r="L4" s="121"/>
      <c r="O4" s="80" t="s">
        <v>91</v>
      </c>
      <c r="P4" s="48" t="s">
        <v>62</v>
      </c>
      <c r="Q4" s="48" t="s">
        <v>63</v>
      </c>
      <c r="R4" s="62" t="s">
        <v>33</v>
      </c>
    </row>
    <row r="5" spans="1:33" x14ac:dyDescent="0.15">
      <c r="B5" s="171" t="str">
        <f>I2</f>
        <v>GASTO FIJO</v>
      </c>
      <c r="C5" s="172"/>
      <c r="D5" s="28">
        <f>K19</f>
        <v>0</v>
      </c>
      <c r="E5" s="28">
        <f>L19</f>
        <v>0</v>
      </c>
      <c r="F5" s="29" t="e">
        <f>E5*(F$4/E$4)</f>
        <v>#DIV/0!</v>
      </c>
      <c r="I5" s="71" t="str">
        <f>PRESUPUESTO!B30</f>
        <v>dieta trabajo</v>
      </c>
      <c r="J5" s="115"/>
      <c r="K5" s="108"/>
      <c r="L5" s="122"/>
      <c r="O5" s="129"/>
      <c r="P5" s="104"/>
      <c r="Q5" s="105"/>
      <c r="R5" s="106"/>
    </row>
    <row r="6" spans="1:33" x14ac:dyDescent="0.15">
      <c r="B6" s="173" t="str">
        <f>I21</f>
        <v>GASTO VARIABLE</v>
      </c>
      <c r="C6" s="174"/>
      <c r="D6" s="31">
        <f>K38</f>
        <v>0</v>
      </c>
      <c r="E6" s="31">
        <f>L38</f>
        <v>0</v>
      </c>
      <c r="F6" s="32" t="e">
        <f>E6*(F$4/E$4)</f>
        <v>#DIV/0!</v>
      </c>
      <c r="I6" s="72" t="str">
        <f>PRESUPUESTO!B31</f>
        <v>Ingles</v>
      </c>
      <c r="J6" s="114"/>
      <c r="K6" s="105"/>
      <c r="L6" s="123"/>
      <c r="O6" s="130"/>
      <c r="P6" s="107"/>
      <c r="Q6" s="108"/>
      <c r="R6" s="109"/>
      <c r="AG6" s="76"/>
    </row>
    <row r="7" spans="1:33" x14ac:dyDescent="0.15">
      <c r="A7" s="14"/>
      <c r="B7" s="193" t="str">
        <f>B32</f>
        <v>AHORRO</v>
      </c>
      <c r="C7" s="194"/>
      <c r="D7" s="34">
        <f>D49</f>
        <v>0</v>
      </c>
      <c r="E7" s="34">
        <f>E49</f>
        <v>0</v>
      </c>
      <c r="F7" s="35" t="e">
        <f>E7*(F$4/E$4)</f>
        <v>#DIV/0!</v>
      </c>
      <c r="I7" s="71" t="str">
        <f>PRESUPUESTO!B32</f>
        <v>Formacion</v>
      </c>
      <c r="J7" s="115"/>
      <c r="K7" s="108"/>
      <c r="L7" s="122"/>
      <c r="O7" s="129"/>
      <c r="P7" s="104"/>
      <c r="Q7" s="105"/>
      <c r="R7" s="106"/>
      <c r="AG7" s="76"/>
    </row>
    <row r="8" spans="1:33" ht="15" thickBot="1" x14ac:dyDescent="0.2">
      <c r="A8" s="14"/>
      <c r="B8" s="195" t="str">
        <f>I40</f>
        <v>DEUDAS</v>
      </c>
      <c r="C8" s="196"/>
      <c r="D8" s="47">
        <f>K50</f>
        <v>0</v>
      </c>
      <c r="E8" s="47">
        <f>L50</f>
        <v>0</v>
      </c>
      <c r="F8" s="37" t="e">
        <f>E8*(F$4/E$4)</f>
        <v>#DIV/0!</v>
      </c>
      <c r="I8" s="72">
        <f>PRESUPUESTO!B33</f>
        <v>0</v>
      </c>
      <c r="J8" s="114"/>
      <c r="K8" s="105"/>
      <c r="L8" s="123"/>
      <c r="O8" s="130"/>
      <c r="P8" s="107"/>
      <c r="Q8" s="108"/>
      <c r="R8" s="109"/>
      <c r="AG8" s="14"/>
    </row>
    <row r="9" spans="1:33" x14ac:dyDescent="0.15">
      <c r="I9" s="71">
        <f>PRESUPUESTO!B34</f>
        <v>0</v>
      </c>
      <c r="J9" s="115"/>
      <c r="K9" s="108"/>
      <c r="L9" s="122"/>
      <c r="O9" s="129"/>
      <c r="P9" s="104"/>
      <c r="Q9" s="105"/>
      <c r="R9" s="106"/>
      <c r="AG9" s="16"/>
    </row>
    <row r="10" spans="1:33" x14ac:dyDescent="0.15">
      <c r="I10" s="72">
        <f>PRESUPUESTO!B35</f>
        <v>0</v>
      </c>
      <c r="J10" s="114"/>
      <c r="K10" s="105"/>
      <c r="L10" s="123"/>
      <c r="O10" s="130"/>
      <c r="P10" s="107"/>
      <c r="Q10" s="108"/>
      <c r="R10" s="109"/>
      <c r="AG10" s="17"/>
    </row>
    <row r="11" spans="1:33" x14ac:dyDescent="0.15">
      <c r="I11" s="71">
        <f>PRESUPUESTO!B36</f>
        <v>0</v>
      </c>
      <c r="J11" s="115"/>
      <c r="K11" s="108"/>
      <c r="L11" s="122"/>
      <c r="O11" s="129"/>
      <c r="P11" s="104"/>
      <c r="Q11" s="105"/>
      <c r="R11" s="106"/>
      <c r="AG11" s="17"/>
    </row>
    <row r="12" spans="1:33" x14ac:dyDescent="0.15">
      <c r="I12" s="72">
        <f>PRESUPUESTO!B37</f>
        <v>0</v>
      </c>
      <c r="J12" s="114"/>
      <c r="K12" s="105"/>
      <c r="L12" s="123"/>
      <c r="O12" s="130"/>
      <c r="P12" s="107"/>
      <c r="Q12" s="108"/>
      <c r="R12" s="109"/>
      <c r="AG12" s="17"/>
    </row>
    <row r="13" spans="1:33" x14ac:dyDescent="0.15">
      <c r="I13" s="71">
        <f>PRESUPUESTO!B38</f>
        <v>0</v>
      </c>
      <c r="J13" s="115"/>
      <c r="K13" s="108"/>
      <c r="L13" s="122"/>
      <c r="O13" s="129"/>
      <c r="P13" s="104"/>
      <c r="Q13" s="105"/>
      <c r="R13" s="106"/>
      <c r="AG13" s="17"/>
    </row>
    <row r="14" spans="1:33" x14ac:dyDescent="0.15">
      <c r="E14" s="13"/>
      <c r="I14" s="72">
        <f>PRESUPUESTO!B39</f>
        <v>0</v>
      </c>
      <c r="J14" s="114"/>
      <c r="K14" s="105"/>
      <c r="L14" s="123"/>
      <c r="O14" s="130"/>
      <c r="P14" s="107"/>
      <c r="Q14" s="108"/>
      <c r="R14" s="109"/>
      <c r="AG14" s="17"/>
    </row>
    <row r="15" spans="1:33" x14ac:dyDescent="0.15">
      <c r="E15" s="13"/>
      <c r="I15" s="71">
        <f>PRESUPUESTO!B40</f>
        <v>0</v>
      </c>
      <c r="J15" s="115"/>
      <c r="K15" s="108"/>
      <c r="L15" s="122"/>
      <c r="O15" s="129"/>
      <c r="P15" s="104"/>
      <c r="Q15" s="105"/>
      <c r="R15" s="106"/>
      <c r="AG15" s="17"/>
    </row>
    <row r="16" spans="1:33" x14ac:dyDescent="0.15">
      <c r="E16" s="13"/>
      <c r="I16" s="72">
        <f>PRESUPUESTO!B41</f>
        <v>0</v>
      </c>
      <c r="J16" s="114"/>
      <c r="K16" s="105"/>
      <c r="L16" s="123"/>
      <c r="O16" s="130"/>
      <c r="P16" s="107"/>
      <c r="Q16" s="108"/>
      <c r="R16" s="109"/>
      <c r="AG16" s="17"/>
    </row>
    <row r="17" spans="2:33" x14ac:dyDescent="0.15">
      <c r="E17" s="13"/>
      <c r="I17" s="71">
        <f>PRESUPUESTO!B42</f>
        <v>0</v>
      </c>
      <c r="J17" s="115"/>
      <c r="K17" s="108"/>
      <c r="L17" s="122"/>
      <c r="O17" s="129"/>
      <c r="P17" s="104"/>
      <c r="Q17" s="105"/>
      <c r="R17" s="106"/>
      <c r="AG17" s="17"/>
    </row>
    <row r="18" spans="2:33" ht="15" thickBot="1" x14ac:dyDescent="0.2">
      <c r="E18" s="13"/>
      <c r="I18" s="75">
        <f>PRESUPUESTO!B43</f>
        <v>0</v>
      </c>
      <c r="J18" s="114"/>
      <c r="K18" s="105"/>
      <c r="L18" s="125"/>
      <c r="O18" s="130"/>
      <c r="P18" s="107"/>
      <c r="Q18" s="108"/>
      <c r="R18" s="109"/>
      <c r="AG18" s="17"/>
    </row>
    <row r="19" spans="2:33" ht="17" thickBot="1" x14ac:dyDescent="0.2">
      <c r="E19" s="13"/>
      <c r="I19" s="69" t="s">
        <v>1</v>
      </c>
      <c r="J19" s="63"/>
      <c r="K19" s="64">
        <f>SUM(K4:K18)</f>
        <v>0</v>
      </c>
      <c r="L19" s="110">
        <f>SUM(L4:L18)</f>
        <v>0</v>
      </c>
      <c r="O19" s="129"/>
      <c r="P19" s="104"/>
      <c r="Q19" s="105"/>
      <c r="R19" s="106"/>
      <c r="AG19" s="17"/>
    </row>
    <row r="20" spans="2:33" ht="15" thickBot="1" x14ac:dyDescent="0.2">
      <c r="E20" s="13"/>
      <c r="O20" s="130"/>
      <c r="P20" s="107"/>
      <c r="Q20" s="108"/>
      <c r="R20" s="109"/>
      <c r="AG20" s="17"/>
    </row>
    <row r="21" spans="2:33" ht="15" thickBot="1" x14ac:dyDescent="0.2">
      <c r="E21" s="13"/>
      <c r="I21" s="184" t="s">
        <v>68</v>
      </c>
      <c r="J21" s="185"/>
      <c r="K21" s="185"/>
      <c r="L21" s="186"/>
      <c r="O21" s="129"/>
      <c r="P21" s="104"/>
      <c r="Q21" s="105"/>
      <c r="R21" s="106"/>
      <c r="AG21" s="17"/>
    </row>
    <row r="22" spans="2:33" ht="17" thickBot="1" x14ac:dyDescent="0.2">
      <c r="B22" s="197" t="s">
        <v>0</v>
      </c>
      <c r="C22" s="198"/>
      <c r="D22" s="198"/>
      <c r="E22" s="199"/>
      <c r="I22" s="48" t="s">
        <v>92</v>
      </c>
      <c r="J22" s="48" t="s">
        <v>91</v>
      </c>
      <c r="K22" s="48" t="s">
        <v>59</v>
      </c>
      <c r="L22" s="48" t="s">
        <v>60</v>
      </c>
      <c r="O22" s="130"/>
      <c r="P22" s="107"/>
      <c r="Q22" s="108"/>
      <c r="R22" s="109"/>
      <c r="AG22" s="17"/>
    </row>
    <row r="23" spans="2:33" ht="17" thickBot="1" x14ac:dyDescent="0.2">
      <c r="B23" s="65" t="s">
        <v>92</v>
      </c>
      <c r="C23" s="66" t="s">
        <v>91</v>
      </c>
      <c r="D23" s="66" t="s">
        <v>59</v>
      </c>
      <c r="E23" s="67" t="s">
        <v>60</v>
      </c>
      <c r="I23" s="70" t="str">
        <f>PRESUPUESTO!B47</f>
        <v>Compras</v>
      </c>
      <c r="J23" s="114"/>
      <c r="K23" s="105"/>
      <c r="L23" s="117">
        <f>IF(ISBLANK($I23), "",SUMIF(Q$5:Q$98,$I23,P$5:P$98))</f>
        <v>0</v>
      </c>
      <c r="O23" s="129"/>
      <c r="P23" s="104"/>
      <c r="Q23" s="105"/>
      <c r="R23" s="106"/>
      <c r="AG23" s="17"/>
    </row>
    <row r="24" spans="2:33" x14ac:dyDescent="0.15">
      <c r="B24" s="70" t="str">
        <f>PRESUPUESTO!B20</f>
        <v>Sueldo</v>
      </c>
      <c r="C24" s="114"/>
      <c r="D24" s="105"/>
      <c r="E24" s="121"/>
      <c r="I24" s="71" t="str">
        <f>PRESUPUESTO!B48</f>
        <v>Restaurantes</v>
      </c>
      <c r="J24" s="115"/>
      <c r="K24" s="108"/>
      <c r="L24" s="118">
        <f t="shared" ref="L24:L37" si="0">IF(ISBLANK($I24), "",SUMIF(Q$5:Q$98,$I24,P$5:P$98))</f>
        <v>0</v>
      </c>
      <c r="O24" s="130"/>
      <c r="P24" s="107"/>
      <c r="Q24" s="108"/>
      <c r="R24" s="109"/>
      <c r="AG24" s="17"/>
    </row>
    <row r="25" spans="2:33" x14ac:dyDescent="0.15">
      <c r="B25" s="71" t="str">
        <f>PRESUPUESTO!B21</f>
        <v>Dieta</v>
      </c>
      <c r="C25" s="115"/>
      <c r="D25" s="108"/>
      <c r="E25" s="122"/>
      <c r="I25" s="72" t="str">
        <f>PRESUPUESTO!B49</f>
        <v>Salud</v>
      </c>
      <c r="J25" s="114"/>
      <c r="K25" s="105"/>
      <c r="L25" s="119">
        <f t="shared" si="0"/>
        <v>0</v>
      </c>
      <c r="O25" s="129"/>
      <c r="P25" s="104"/>
      <c r="Q25" s="105"/>
      <c r="R25" s="106"/>
      <c r="AG25" s="17"/>
    </row>
    <row r="26" spans="2:33" x14ac:dyDescent="0.15">
      <c r="B26" s="72">
        <f>PRESUPUESTO!B22</f>
        <v>0</v>
      </c>
      <c r="C26" s="114"/>
      <c r="D26" s="105"/>
      <c r="E26" s="123"/>
      <c r="I26" s="71" t="str">
        <f>PRESUPUESTO!B50</f>
        <v>Entretenimiento</v>
      </c>
      <c r="J26" s="115"/>
      <c r="K26" s="108"/>
      <c r="L26" s="118">
        <f t="shared" si="0"/>
        <v>0</v>
      </c>
      <c r="O26" s="130"/>
      <c r="P26" s="107"/>
      <c r="Q26" s="108"/>
      <c r="R26" s="109"/>
      <c r="AG26" s="17"/>
    </row>
    <row r="27" spans="2:33" x14ac:dyDescent="0.15">
      <c r="B27" s="71">
        <f>PRESUPUESTO!B23</f>
        <v>0</v>
      </c>
      <c r="C27" s="115"/>
      <c r="D27" s="108"/>
      <c r="E27" s="122"/>
      <c r="I27" s="72" t="str">
        <f>PRESUPUESTO!B51</f>
        <v>Casa</v>
      </c>
      <c r="J27" s="114"/>
      <c r="K27" s="105"/>
      <c r="L27" s="119">
        <f t="shared" si="0"/>
        <v>0</v>
      </c>
      <c r="O27" s="129"/>
      <c r="P27" s="104"/>
      <c r="Q27" s="105"/>
      <c r="R27" s="106"/>
      <c r="AG27" s="17"/>
    </row>
    <row r="28" spans="2:33" x14ac:dyDescent="0.15">
      <c r="B28" s="72" t="str">
        <f>PRESUPUESTO!B24</f>
        <v>Criptos</v>
      </c>
      <c r="C28" s="114"/>
      <c r="D28" s="105"/>
      <c r="E28" s="123"/>
      <c r="I28" s="71" t="str">
        <f>PRESUPUESTO!B52</f>
        <v>Viajes</v>
      </c>
      <c r="J28" s="115"/>
      <c r="K28" s="108"/>
      <c r="L28" s="118">
        <f t="shared" si="0"/>
        <v>0</v>
      </c>
      <c r="O28" s="130"/>
      <c r="P28" s="107"/>
      <c r="Q28" s="108"/>
      <c r="R28" s="109"/>
      <c r="AG28" s="17"/>
    </row>
    <row r="29" spans="2:33" ht="15" thickBot="1" x14ac:dyDescent="0.2">
      <c r="B29" s="73">
        <f>PRESUPUESTO!B25</f>
        <v>0</v>
      </c>
      <c r="C29" s="115"/>
      <c r="D29" s="108"/>
      <c r="E29" s="124"/>
      <c r="I29" s="72" t="str">
        <f>PRESUPUESTO!B53</f>
        <v>Ropa</v>
      </c>
      <c r="J29" s="114"/>
      <c r="K29" s="105"/>
      <c r="L29" s="119">
        <f t="shared" si="0"/>
        <v>0</v>
      </c>
      <c r="O29" s="129"/>
      <c r="P29" s="104"/>
      <c r="Q29" s="105"/>
      <c r="R29" s="106"/>
      <c r="AG29" s="17"/>
    </row>
    <row r="30" spans="2:33" ht="17" thickBot="1" x14ac:dyDescent="0.2">
      <c r="B30" s="69" t="s">
        <v>1</v>
      </c>
      <c r="C30" s="63"/>
      <c r="D30" s="64">
        <f>SUM(D24:D29)</f>
        <v>0</v>
      </c>
      <c r="E30" s="110">
        <f>SUM(E24:E29)</f>
        <v>0</v>
      </c>
      <c r="I30" s="71" t="str">
        <f>PRESUPUESTO!B54</f>
        <v>Regalos</v>
      </c>
      <c r="J30" s="115"/>
      <c r="K30" s="108"/>
      <c r="L30" s="118">
        <f t="shared" si="0"/>
        <v>0</v>
      </c>
      <c r="O30" s="130"/>
      <c r="P30" s="107"/>
      <c r="Q30" s="108"/>
      <c r="R30" s="109"/>
      <c r="AG30" s="17"/>
    </row>
    <row r="31" spans="2:33" ht="15" thickBot="1" x14ac:dyDescent="0.2">
      <c r="I31" s="72" t="str">
        <f>PRESUPUESTO!B55</f>
        <v>dieta</v>
      </c>
      <c r="J31" s="114"/>
      <c r="K31" s="105"/>
      <c r="L31" s="119">
        <f t="shared" si="0"/>
        <v>0</v>
      </c>
      <c r="O31" s="129"/>
      <c r="P31" s="104"/>
      <c r="Q31" s="105"/>
      <c r="R31" s="106"/>
      <c r="AG31" s="17"/>
    </row>
    <row r="32" spans="2:33" ht="15" thickBot="1" x14ac:dyDescent="0.2">
      <c r="B32" s="187" t="s">
        <v>29</v>
      </c>
      <c r="C32" s="188"/>
      <c r="D32" s="188"/>
      <c r="E32" s="189"/>
      <c r="I32" s="71">
        <f>PRESUPUESTO!B56</f>
        <v>0</v>
      </c>
      <c r="J32" s="115"/>
      <c r="K32" s="108"/>
      <c r="L32" s="118">
        <f t="shared" si="0"/>
        <v>0</v>
      </c>
      <c r="O32" s="130"/>
      <c r="P32" s="107"/>
      <c r="Q32" s="108"/>
      <c r="R32" s="109"/>
      <c r="AG32" s="17"/>
    </row>
    <row r="33" spans="2:33" ht="17" thickBot="1" x14ac:dyDescent="0.2">
      <c r="B33" s="48" t="s">
        <v>92</v>
      </c>
      <c r="C33" s="48" t="s">
        <v>91</v>
      </c>
      <c r="D33" s="48" t="s">
        <v>59</v>
      </c>
      <c r="E33" s="48" t="s">
        <v>60</v>
      </c>
      <c r="I33" s="72">
        <f>PRESUPUESTO!B57</f>
        <v>0</v>
      </c>
      <c r="J33" s="114"/>
      <c r="K33" s="105"/>
      <c r="L33" s="119">
        <f t="shared" si="0"/>
        <v>0</v>
      </c>
      <c r="O33" s="129"/>
      <c r="P33" s="104"/>
      <c r="Q33" s="105"/>
      <c r="R33" s="106"/>
      <c r="AG33" s="17"/>
    </row>
    <row r="34" spans="2:33" x14ac:dyDescent="0.15">
      <c r="B34" s="70" t="str">
        <f>PRESUPUESTO!B65</f>
        <v>Criptos</v>
      </c>
      <c r="C34" s="114"/>
      <c r="D34" s="105"/>
      <c r="E34" s="121"/>
      <c r="I34" s="71">
        <f>PRESUPUESTO!B58</f>
        <v>0</v>
      </c>
      <c r="J34" s="115"/>
      <c r="K34" s="108"/>
      <c r="L34" s="118">
        <f t="shared" si="0"/>
        <v>0</v>
      </c>
      <c r="O34" s="130"/>
      <c r="P34" s="107"/>
      <c r="Q34" s="108"/>
      <c r="R34" s="109"/>
      <c r="AG34" s="17"/>
    </row>
    <row r="35" spans="2:33" x14ac:dyDescent="0.15">
      <c r="B35" s="71" t="str">
        <f>PRESUPUESTO!B66</f>
        <v>Fono emerg.</v>
      </c>
      <c r="C35" s="115"/>
      <c r="D35" s="108"/>
      <c r="E35" s="122"/>
      <c r="G35" s="76"/>
      <c r="H35" s="76"/>
      <c r="I35" s="72">
        <f>PRESUPUESTO!B59</f>
        <v>0</v>
      </c>
      <c r="J35" s="114"/>
      <c r="K35" s="105"/>
      <c r="L35" s="119">
        <f t="shared" si="0"/>
        <v>0</v>
      </c>
      <c r="O35" s="129"/>
      <c r="P35" s="104"/>
      <c r="Q35" s="105"/>
      <c r="R35" s="106"/>
      <c r="AG35" s="17"/>
    </row>
    <row r="36" spans="2:33" x14ac:dyDescent="0.15">
      <c r="B36" s="72" t="str">
        <f>PRESUPUESTO!B67</f>
        <v>GOIN</v>
      </c>
      <c r="C36" s="114"/>
      <c r="D36" s="105"/>
      <c r="E36" s="123"/>
      <c r="G36" s="76"/>
      <c r="H36" s="76"/>
      <c r="I36" s="71">
        <f>PRESUPUESTO!B60</f>
        <v>0</v>
      </c>
      <c r="J36" s="115"/>
      <c r="K36" s="108"/>
      <c r="L36" s="118">
        <f t="shared" si="0"/>
        <v>0</v>
      </c>
      <c r="O36" s="130"/>
      <c r="P36" s="107"/>
      <c r="Q36" s="108"/>
      <c r="R36" s="109"/>
      <c r="AG36" s="17"/>
    </row>
    <row r="37" spans="2:33" ht="15" customHeight="1" thickBot="1" x14ac:dyDescent="0.2">
      <c r="B37" s="71" t="str">
        <f>PRESUPUESTO!B68</f>
        <v>Inversion 1</v>
      </c>
      <c r="C37" s="115"/>
      <c r="D37" s="108"/>
      <c r="E37" s="122"/>
      <c r="G37" s="14"/>
      <c r="H37" s="14"/>
      <c r="I37" s="75">
        <f>PRESUPUESTO!B61</f>
        <v>0</v>
      </c>
      <c r="J37" s="114"/>
      <c r="K37" s="105"/>
      <c r="L37" s="120">
        <f t="shared" si="0"/>
        <v>0</v>
      </c>
      <c r="O37" s="129"/>
      <c r="P37" s="104"/>
      <c r="Q37" s="105"/>
      <c r="R37" s="106"/>
      <c r="AG37" s="17"/>
    </row>
    <row r="38" spans="2:33" ht="16" x14ac:dyDescent="0.15">
      <c r="B38" s="72" t="str">
        <f>PRESUPUESTO!B69</f>
        <v>Inversion 2</v>
      </c>
      <c r="C38" s="114"/>
      <c r="D38" s="105"/>
      <c r="E38" s="123"/>
      <c r="I38" s="66" t="s">
        <v>1</v>
      </c>
      <c r="J38" s="48"/>
      <c r="K38" s="60">
        <f>SUM(K23:K37)</f>
        <v>0</v>
      </c>
      <c r="L38" s="116">
        <f>SUM(L23:L37)</f>
        <v>0</v>
      </c>
      <c r="O38" s="130"/>
      <c r="P38" s="107"/>
      <c r="Q38" s="108"/>
      <c r="R38" s="109"/>
      <c r="AG38" s="17"/>
    </row>
    <row r="39" spans="2:33" ht="15" thickBot="1" x14ac:dyDescent="0.2">
      <c r="B39" s="71" t="str">
        <f>PRESUPUESTO!B70</f>
        <v>Ahorro banco</v>
      </c>
      <c r="C39" s="115"/>
      <c r="D39" s="108"/>
      <c r="E39" s="122"/>
      <c r="O39" s="129"/>
      <c r="P39" s="104"/>
      <c r="Q39" s="105"/>
      <c r="R39" s="106"/>
      <c r="AG39" s="17"/>
    </row>
    <row r="40" spans="2:33" ht="15" thickBot="1" x14ac:dyDescent="0.2">
      <c r="B40" s="72">
        <f>PRESUPUESTO!B71</f>
        <v>0</v>
      </c>
      <c r="C40" s="114"/>
      <c r="D40" s="105"/>
      <c r="E40" s="123"/>
      <c r="I40" s="190" t="s">
        <v>26</v>
      </c>
      <c r="J40" s="191"/>
      <c r="K40" s="191"/>
      <c r="L40" s="192"/>
      <c r="O40" s="130"/>
      <c r="P40" s="107"/>
      <c r="Q40" s="108"/>
      <c r="R40" s="109"/>
      <c r="AG40" s="17"/>
    </row>
    <row r="41" spans="2:33" ht="17" thickBot="1" x14ac:dyDescent="0.2">
      <c r="B41" s="71">
        <f>PRESUPUESTO!B72</f>
        <v>0</v>
      </c>
      <c r="C41" s="115"/>
      <c r="D41" s="108"/>
      <c r="E41" s="122"/>
      <c r="I41" s="48" t="s">
        <v>92</v>
      </c>
      <c r="J41" s="48" t="s">
        <v>91</v>
      </c>
      <c r="K41" s="48" t="s">
        <v>59</v>
      </c>
      <c r="L41" s="48" t="s">
        <v>60</v>
      </c>
      <c r="O41" s="129"/>
      <c r="P41" s="104"/>
      <c r="Q41" s="105"/>
      <c r="R41" s="106"/>
      <c r="AG41" s="17"/>
    </row>
    <row r="42" spans="2:33" x14ac:dyDescent="0.15">
      <c r="B42" s="72">
        <f>PRESUPUESTO!B73</f>
        <v>0</v>
      </c>
      <c r="C42" s="114"/>
      <c r="D42" s="105"/>
      <c r="E42" s="123"/>
      <c r="I42" s="70" t="str">
        <f>PRESUPUESTO!B83</f>
        <v>Hipoteca</v>
      </c>
      <c r="J42" s="114"/>
      <c r="K42" s="105"/>
      <c r="L42" s="121"/>
      <c r="O42" s="130"/>
      <c r="P42" s="107"/>
      <c r="Q42" s="108"/>
      <c r="R42" s="109"/>
      <c r="AG42" s="17"/>
    </row>
    <row r="43" spans="2:33" x14ac:dyDescent="0.15">
      <c r="B43" s="71">
        <f>PRESUPUESTO!B74</f>
        <v>0</v>
      </c>
      <c r="C43" s="115"/>
      <c r="D43" s="108"/>
      <c r="E43" s="122"/>
      <c r="I43" s="71" t="str">
        <f>PRESUPUESTO!B84</f>
        <v>Préstamo 1</v>
      </c>
      <c r="J43" s="115"/>
      <c r="K43" s="108"/>
      <c r="L43" s="122"/>
      <c r="O43" s="129"/>
      <c r="P43" s="104"/>
      <c r="Q43" s="105"/>
      <c r="R43" s="106"/>
      <c r="AG43" s="17"/>
    </row>
    <row r="44" spans="2:33" x14ac:dyDescent="0.15">
      <c r="B44" s="72">
        <f>PRESUPUESTO!B75</f>
        <v>0</v>
      </c>
      <c r="C44" s="114"/>
      <c r="D44" s="105"/>
      <c r="E44" s="123"/>
      <c r="I44" s="72" t="str">
        <f>PRESUPUESTO!B85</f>
        <v>Préstamo 2</v>
      </c>
      <c r="J44" s="114"/>
      <c r="K44" s="105"/>
      <c r="L44" s="123"/>
      <c r="O44" s="130"/>
      <c r="P44" s="107"/>
      <c r="Q44" s="108"/>
      <c r="R44" s="109"/>
      <c r="AG44" s="17"/>
    </row>
    <row r="45" spans="2:33" x14ac:dyDescent="0.15">
      <c r="B45" s="71">
        <f>PRESUPUESTO!B76</f>
        <v>0</v>
      </c>
      <c r="C45" s="115"/>
      <c r="D45" s="108"/>
      <c r="E45" s="122"/>
      <c r="I45" s="71" t="str">
        <f>PRESUPUESTO!B86</f>
        <v>Préstamo 3</v>
      </c>
      <c r="J45" s="115"/>
      <c r="K45" s="108"/>
      <c r="L45" s="122"/>
      <c r="O45" s="129"/>
      <c r="P45" s="104"/>
      <c r="Q45" s="105"/>
      <c r="R45" s="106"/>
      <c r="AG45" s="17"/>
    </row>
    <row r="46" spans="2:33" x14ac:dyDescent="0.15">
      <c r="B46" s="72">
        <f>PRESUPUESTO!B77</f>
        <v>0</v>
      </c>
      <c r="C46" s="114"/>
      <c r="D46" s="105"/>
      <c r="E46" s="123"/>
      <c r="I46" s="72">
        <f>PRESUPUESTO!B87</f>
        <v>0</v>
      </c>
      <c r="J46" s="114"/>
      <c r="K46" s="105"/>
      <c r="L46" s="123"/>
      <c r="O46" s="130"/>
      <c r="P46" s="107"/>
      <c r="Q46" s="108"/>
      <c r="R46" s="109"/>
      <c r="AG46" s="17"/>
    </row>
    <row r="47" spans="2:33" x14ac:dyDescent="0.15">
      <c r="B47" s="71">
        <f>PRESUPUESTO!B78</f>
        <v>0</v>
      </c>
      <c r="C47" s="115"/>
      <c r="D47" s="108"/>
      <c r="E47" s="122"/>
      <c r="I47" s="71">
        <f>PRESUPUESTO!B88</f>
        <v>0</v>
      </c>
      <c r="J47" s="115"/>
      <c r="K47" s="108"/>
      <c r="L47" s="122"/>
      <c r="O47" s="129"/>
      <c r="P47" s="104"/>
      <c r="Q47" s="105"/>
      <c r="R47" s="106"/>
      <c r="AG47" s="17"/>
    </row>
    <row r="48" spans="2:33" ht="15" thickBot="1" x14ac:dyDescent="0.2">
      <c r="B48" s="72">
        <f>PRESUPUESTO!B79</f>
        <v>0</v>
      </c>
      <c r="C48" s="114"/>
      <c r="D48" s="105"/>
      <c r="E48" s="125"/>
      <c r="I48" s="72">
        <f>PRESUPUESTO!B89</f>
        <v>0</v>
      </c>
      <c r="J48" s="114"/>
      <c r="K48" s="105"/>
      <c r="L48" s="123"/>
      <c r="O48" s="130"/>
      <c r="P48" s="107"/>
      <c r="Q48" s="108"/>
      <c r="R48" s="109"/>
      <c r="AG48" s="17"/>
    </row>
    <row r="49" spans="2:33" ht="17" thickBot="1" x14ac:dyDescent="0.2">
      <c r="B49" s="66" t="s">
        <v>1</v>
      </c>
      <c r="C49" s="48"/>
      <c r="D49" s="60">
        <f>SUM(D34:D48)</f>
        <v>0</v>
      </c>
      <c r="E49" s="116">
        <f>SUM(E34:E48)</f>
        <v>0</v>
      </c>
      <c r="I49" s="71">
        <f>PRESUPUESTO!B90</f>
        <v>0</v>
      </c>
      <c r="J49" s="115"/>
      <c r="K49" s="108"/>
      <c r="L49" s="124"/>
      <c r="O49" s="129"/>
      <c r="P49" s="104"/>
      <c r="Q49" s="105"/>
      <c r="R49" s="106"/>
      <c r="AG49" s="17"/>
    </row>
    <row r="50" spans="2:33" ht="16" x14ac:dyDescent="0.15">
      <c r="I50" s="66" t="s">
        <v>1</v>
      </c>
      <c r="J50" s="48"/>
      <c r="K50" s="60">
        <f>SUM(K42:K49)</f>
        <v>0</v>
      </c>
      <c r="L50" s="116">
        <f>SUM(L42:L49)</f>
        <v>0</v>
      </c>
      <c r="O50" s="130"/>
      <c r="P50" s="107"/>
      <c r="Q50" s="108"/>
      <c r="R50" s="109"/>
      <c r="AG50" s="17"/>
    </row>
    <row r="51" spans="2:33" x14ac:dyDescent="0.15">
      <c r="O51" s="129"/>
      <c r="P51" s="104"/>
      <c r="Q51" s="105"/>
      <c r="R51" s="106"/>
      <c r="AG51" s="17"/>
    </row>
    <row r="52" spans="2:33" x14ac:dyDescent="0.15">
      <c r="O52" s="130"/>
      <c r="P52" s="107"/>
      <c r="Q52" s="108"/>
      <c r="R52" s="109"/>
      <c r="AG52" s="17"/>
    </row>
    <row r="53" spans="2:33" x14ac:dyDescent="0.15">
      <c r="O53" s="129"/>
      <c r="P53" s="104"/>
      <c r="Q53" s="105"/>
      <c r="R53" s="106"/>
      <c r="AG53" s="17"/>
    </row>
    <row r="54" spans="2:33" x14ac:dyDescent="0.15">
      <c r="O54" s="130"/>
      <c r="P54" s="107"/>
      <c r="Q54" s="108"/>
      <c r="R54" s="109"/>
      <c r="AG54" s="17"/>
    </row>
    <row r="55" spans="2:33" x14ac:dyDescent="0.15">
      <c r="O55" s="129"/>
      <c r="P55" s="104"/>
      <c r="Q55" s="105"/>
      <c r="R55" s="106"/>
      <c r="AG55" s="17"/>
    </row>
    <row r="56" spans="2:33" x14ac:dyDescent="0.15">
      <c r="O56" s="130"/>
      <c r="P56" s="107"/>
      <c r="Q56" s="108"/>
      <c r="R56" s="109"/>
      <c r="AG56" s="17"/>
    </row>
    <row r="57" spans="2:33" x14ac:dyDescent="0.15">
      <c r="O57" s="129"/>
      <c r="P57" s="104"/>
      <c r="Q57" s="105"/>
      <c r="R57" s="106"/>
      <c r="AG57" s="17"/>
    </row>
    <row r="58" spans="2:33" x14ac:dyDescent="0.15">
      <c r="O58" s="130"/>
      <c r="P58" s="107"/>
      <c r="Q58" s="108"/>
      <c r="R58" s="109"/>
      <c r="AG58" s="17"/>
    </row>
    <row r="59" spans="2:33" x14ac:dyDescent="0.15">
      <c r="O59" s="129"/>
      <c r="P59" s="104"/>
      <c r="Q59" s="105"/>
      <c r="R59" s="106"/>
      <c r="AG59" s="17"/>
    </row>
    <row r="60" spans="2:33" x14ac:dyDescent="0.15">
      <c r="O60" s="130"/>
      <c r="P60" s="107"/>
      <c r="Q60" s="108"/>
      <c r="R60" s="109"/>
      <c r="AG60" s="17"/>
    </row>
    <row r="61" spans="2:33" x14ac:dyDescent="0.15">
      <c r="O61" s="129"/>
      <c r="P61" s="104"/>
      <c r="Q61" s="105"/>
      <c r="R61" s="106"/>
      <c r="AG61" s="17"/>
    </row>
    <row r="62" spans="2:33" x14ac:dyDescent="0.15">
      <c r="O62" s="130"/>
      <c r="P62" s="107"/>
      <c r="Q62" s="108"/>
      <c r="R62" s="109"/>
      <c r="AG62" s="17"/>
    </row>
    <row r="63" spans="2:33" x14ac:dyDescent="0.15">
      <c r="O63" s="129"/>
      <c r="P63" s="104"/>
      <c r="Q63" s="105"/>
      <c r="R63" s="106"/>
      <c r="AG63" s="17"/>
    </row>
    <row r="64" spans="2:33" x14ac:dyDescent="0.15">
      <c r="O64" s="130"/>
      <c r="P64" s="107"/>
      <c r="Q64" s="108"/>
      <c r="R64" s="109"/>
      <c r="AG64" s="17"/>
    </row>
    <row r="65" spans="15:33" x14ac:dyDescent="0.15">
      <c r="O65" s="129"/>
      <c r="P65" s="104"/>
      <c r="Q65" s="105"/>
      <c r="R65" s="106"/>
      <c r="AG65" s="17"/>
    </row>
    <row r="66" spans="15:33" x14ac:dyDescent="0.15">
      <c r="O66" s="130"/>
      <c r="P66" s="107"/>
      <c r="Q66" s="108"/>
      <c r="R66" s="109"/>
      <c r="AG66" s="17"/>
    </row>
    <row r="67" spans="15:33" x14ac:dyDescent="0.15">
      <c r="O67" s="129"/>
      <c r="P67" s="104"/>
      <c r="Q67" s="105"/>
      <c r="R67" s="106"/>
      <c r="AG67" s="17"/>
    </row>
    <row r="68" spans="15:33" x14ac:dyDescent="0.15">
      <c r="O68" s="130"/>
      <c r="P68" s="107"/>
      <c r="Q68" s="108"/>
      <c r="R68" s="109"/>
      <c r="AG68" s="17"/>
    </row>
    <row r="69" spans="15:33" x14ac:dyDescent="0.15">
      <c r="O69" s="129"/>
      <c r="P69" s="104"/>
      <c r="Q69" s="105"/>
      <c r="R69" s="106"/>
      <c r="AG69" s="17"/>
    </row>
    <row r="70" spans="15:33" x14ac:dyDescent="0.15">
      <c r="O70" s="130"/>
      <c r="P70" s="107"/>
      <c r="Q70" s="108"/>
      <c r="R70" s="109"/>
      <c r="AG70" s="17"/>
    </row>
    <row r="71" spans="15:33" x14ac:dyDescent="0.15">
      <c r="O71" s="129"/>
      <c r="P71" s="104"/>
      <c r="Q71" s="105"/>
      <c r="R71" s="106"/>
      <c r="AG71" s="17"/>
    </row>
    <row r="72" spans="15:33" x14ac:dyDescent="0.15">
      <c r="O72" s="130"/>
      <c r="P72" s="107"/>
      <c r="Q72" s="108"/>
      <c r="R72" s="109"/>
      <c r="AG72" s="17"/>
    </row>
    <row r="73" spans="15:33" x14ac:dyDescent="0.15">
      <c r="O73" s="129"/>
      <c r="P73" s="104"/>
      <c r="Q73" s="105"/>
      <c r="R73" s="106"/>
      <c r="AG73" s="17"/>
    </row>
    <row r="74" spans="15:33" x14ac:dyDescent="0.15">
      <c r="O74" s="130"/>
      <c r="P74" s="107"/>
      <c r="Q74" s="108"/>
      <c r="R74" s="109"/>
      <c r="AG74" s="17"/>
    </row>
    <row r="75" spans="15:33" x14ac:dyDescent="0.15">
      <c r="O75" s="129"/>
      <c r="P75" s="104"/>
      <c r="Q75" s="105"/>
      <c r="R75" s="106"/>
      <c r="AG75" s="17"/>
    </row>
    <row r="76" spans="15:33" x14ac:dyDescent="0.15">
      <c r="O76" s="130"/>
      <c r="P76" s="107"/>
      <c r="Q76" s="108"/>
      <c r="R76" s="109"/>
      <c r="AG76" s="17"/>
    </row>
    <row r="77" spans="15:33" x14ac:dyDescent="0.15">
      <c r="O77" s="129"/>
      <c r="P77" s="104"/>
      <c r="Q77" s="105"/>
      <c r="R77" s="106"/>
      <c r="AG77" s="17"/>
    </row>
    <row r="78" spans="15:33" x14ac:dyDescent="0.15">
      <c r="O78" s="130"/>
      <c r="P78" s="107"/>
      <c r="Q78" s="108"/>
      <c r="R78" s="109"/>
      <c r="AG78" s="17"/>
    </row>
    <row r="79" spans="15:33" x14ac:dyDescent="0.15">
      <c r="O79" s="129"/>
      <c r="P79" s="104"/>
      <c r="Q79" s="105"/>
      <c r="R79" s="106"/>
      <c r="AG79" s="17"/>
    </row>
    <row r="80" spans="15:33" x14ac:dyDescent="0.15">
      <c r="O80" s="130"/>
      <c r="P80" s="107"/>
      <c r="Q80" s="108"/>
      <c r="R80" s="109"/>
      <c r="AG80" s="17"/>
    </row>
    <row r="81" spans="15:33" x14ac:dyDescent="0.15">
      <c r="O81" s="129"/>
      <c r="P81" s="104"/>
      <c r="Q81" s="105"/>
      <c r="R81" s="106"/>
      <c r="AG81" s="17"/>
    </row>
    <row r="82" spans="15:33" x14ac:dyDescent="0.15">
      <c r="O82" s="130"/>
      <c r="P82" s="107"/>
      <c r="Q82" s="108"/>
      <c r="R82" s="109"/>
      <c r="AG82" s="17"/>
    </row>
    <row r="83" spans="15:33" x14ac:dyDescent="0.15">
      <c r="O83" s="129"/>
      <c r="P83" s="104"/>
      <c r="Q83" s="105"/>
      <c r="R83" s="106"/>
      <c r="AG83" s="17"/>
    </row>
    <row r="84" spans="15:33" x14ac:dyDescent="0.15">
      <c r="O84" s="130"/>
      <c r="P84" s="107"/>
      <c r="Q84" s="108"/>
      <c r="R84" s="109"/>
      <c r="AG84" s="17"/>
    </row>
    <row r="85" spans="15:33" x14ac:dyDescent="0.15">
      <c r="O85" s="129"/>
      <c r="P85" s="104"/>
      <c r="Q85" s="105"/>
      <c r="R85" s="106"/>
      <c r="AG85" s="17"/>
    </row>
    <row r="86" spans="15:33" x14ac:dyDescent="0.15">
      <c r="O86" s="130"/>
      <c r="P86" s="107"/>
      <c r="Q86" s="108"/>
      <c r="R86" s="109"/>
      <c r="AG86" s="17"/>
    </row>
    <row r="87" spans="15:33" x14ac:dyDescent="0.15">
      <c r="O87" s="129"/>
      <c r="P87" s="104"/>
      <c r="Q87" s="105"/>
      <c r="R87" s="106"/>
      <c r="AG87" s="17"/>
    </row>
    <row r="88" spans="15:33" x14ac:dyDescent="0.15">
      <c r="O88" s="130"/>
      <c r="P88" s="107"/>
      <c r="Q88" s="108"/>
      <c r="R88" s="109"/>
      <c r="AG88" s="17"/>
    </row>
    <row r="89" spans="15:33" x14ac:dyDescent="0.15">
      <c r="O89" s="129"/>
      <c r="P89" s="104"/>
      <c r="Q89" s="105"/>
      <c r="R89" s="106"/>
      <c r="AG89" s="17"/>
    </row>
    <row r="90" spans="15:33" x14ac:dyDescent="0.15">
      <c r="O90" s="130"/>
      <c r="P90" s="107"/>
      <c r="Q90" s="108"/>
      <c r="R90" s="109"/>
      <c r="AG90" s="17"/>
    </row>
    <row r="91" spans="15:33" x14ac:dyDescent="0.15">
      <c r="O91" s="129"/>
      <c r="P91" s="104"/>
      <c r="Q91" s="105"/>
      <c r="R91" s="106"/>
      <c r="AG91" s="17"/>
    </row>
    <row r="92" spans="15:33" x14ac:dyDescent="0.15">
      <c r="O92" s="130"/>
      <c r="P92" s="107"/>
      <c r="Q92" s="108"/>
      <c r="R92" s="109"/>
      <c r="AG92" s="17"/>
    </row>
    <row r="93" spans="15:33" x14ac:dyDescent="0.15">
      <c r="O93" s="129"/>
      <c r="P93" s="104"/>
      <c r="Q93" s="105"/>
      <c r="R93" s="106"/>
      <c r="AG93" s="17"/>
    </row>
    <row r="94" spans="15:33" x14ac:dyDescent="0.15">
      <c r="O94" s="130"/>
      <c r="P94" s="107"/>
      <c r="Q94" s="108"/>
      <c r="R94" s="109"/>
      <c r="AG94" s="17"/>
    </row>
    <row r="95" spans="15:33" x14ac:dyDescent="0.15">
      <c r="O95" s="129"/>
      <c r="P95" s="104"/>
      <c r="Q95" s="105"/>
      <c r="R95" s="106"/>
      <c r="AG95" s="17"/>
    </row>
    <row r="96" spans="15:33" x14ac:dyDescent="0.15">
      <c r="O96" s="130"/>
      <c r="P96" s="107"/>
      <c r="Q96" s="108"/>
      <c r="R96" s="109"/>
      <c r="AG96" s="17"/>
    </row>
    <row r="97" spans="15:33" x14ac:dyDescent="0.15">
      <c r="O97" s="129"/>
      <c r="P97" s="104"/>
      <c r="Q97" s="105"/>
      <c r="R97" s="106"/>
      <c r="AG97" s="17"/>
    </row>
    <row r="98" spans="15:33" ht="15" thickBot="1" x14ac:dyDescent="0.2">
      <c r="O98" s="131"/>
      <c r="P98" s="111"/>
      <c r="Q98" s="112"/>
      <c r="R98" s="113"/>
      <c r="AG98" s="17"/>
    </row>
    <row r="99" spans="15:33" x14ac:dyDescent="0.15">
      <c r="O99" s="15"/>
      <c r="P99" s="15"/>
      <c r="Q99" s="15"/>
      <c r="R99" s="15"/>
      <c r="AG99" s="17"/>
    </row>
    <row r="100" spans="15:33" x14ac:dyDescent="0.15">
      <c r="O100" s="15"/>
      <c r="P100" s="15"/>
      <c r="Q100" s="15"/>
      <c r="R100" s="15"/>
      <c r="AG100" s="17"/>
    </row>
    <row r="101" spans="15:33" ht="16" x14ac:dyDescent="0.15">
      <c r="O101" s="81"/>
      <c r="P101" s="81"/>
      <c r="Q101" s="81"/>
      <c r="R101" s="81"/>
      <c r="AG101" s="17"/>
    </row>
    <row r="102" spans="15:33" x14ac:dyDescent="0.15">
      <c r="O102" s="18"/>
      <c r="P102" s="19"/>
      <c r="Q102" s="79"/>
      <c r="R102" s="16"/>
      <c r="AG102" s="17"/>
    </row>
    <row r="103" spans="15:33" x14ac:dyDescent="0.15">
      <c r="O103" s="18"/>
      <c r="P103" s="19"/>
      <c r="Q103" s="79"/>
      <c r="R103" s="16"/>
      <c r="AG103" s="17"/>
    </row>
    <row r="104" spans="15:33" x14ac:dyDescent="0.15">
      <c r="O104" s="18"/>
      <c r="P104" s="19"/>
      <c r="Q104" s="79"/>
      <c r="R104" s="16"/>
      <c r="AG104" s="17"/>
    </row>
    <row r="105" spans="15:33" x14ac:dyDescent="0.15">
      <c r="O105" s="18"/>
      <c r="P105" s="19"/>
      <c r="Q105" s="79"/>
      <c r="R105" s="16"/>
      <c r="AG105" s="17"/>
    </row>
    <row r="106" spans="15:33" x14ac:dyDescent="0.15">
      <c r="O106" s="18"/>
      <c r="P106" s="19"/>
      <c r="Q106" s="79"/>
      <c r="R106" s="16"/>
      <c r="AG106" s="17"/>
    </row>
    <row r="107" spans="15:33" x14ac:dyDescent="0.15">
      <c r="AG107" s="17"/>
    </row>
    <row r="108" spans="15:33" x14ac:dyDescent="0.15">
      <c r="AG108" s="17"/>
    </row>
    <row r="109" spans="15:33" x14ac:dyDescent="0.15">
      <c r="AG109" s="17"/>
    </row>
    <row r="110" spans="15:33" x14ac:dyDescent="0.15">
      <c r="AG110" s="17"/>
    </row>
  </sheetData>
  <mergeCells count="13">
    <mergeCell ref="B32:E32"/>
    <mergeCell ref="I40:L40"/>
    <mergeCell ref="B6:C6"/>
    <mergeCell ref="B7:C7"/>
    <mergeCell ref="B8:C8"/>
    <mergeCell ref="B22:E22"/>
    <mergeCell ref="B5:C5"/>
    <mergeCell ref="I21:L21"/>
    <mergeCell ref="I2:L2"/>
    <mergeCell ref="O2:R3"/>
    <mergeCell ref="B2:F2"/>
    <mergeCell ref="B3:C3"/>
    <mergeCell ref="B4:C4"/>
  </mergeCells>
  <dataValidations disablePrompts="1" count="1">
    <dataValidation type="list" allowBlank="1" showInputMessage="1" showErrorMessage="1" sqref="Q5:Q106" xr:uid="{00000000-0002-0000-0C00-000000000000}">
      <formula1>$I$23:$I$37</formula1>
    </dataValidation>
  </dataValidations>
  <pageMargins left="0.7" right="0.7" top="0.75" bottom="0.75" header="0.3" footer="0.3"/>
  <pageSetup paperSize="9" orientation="portrait" r:id="rId1"/>
  <headerFooter>
    <oddHeader>&amp;L&amp;G&amp;C&amp;"-,Negrita"www.gestionartudinero.com 
hola@gestionartudinero.com</oddHeader>
    <oddFooter>&amp;C&amp;"-,Negrita"www.gestionartudinero.com 
hola@gestionartudinero.com</oddFooter>
  </headerFooter>
  <ignoredErrors>
    <ignoredError sqref="F5:F8" evalError="1"/>
  </ignoredError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R139"/>
  <sheetViews>
    <sheetView view="pageLayout" zoomScale="55" zoomScaleNormal="55" zoomScalePageLayoutView="55" workbookViewId="0">
      <selection sqref="A1:XFD1048576"/>
    </sheetView>
  </sheetViews>
  <sheetFormatPr baseColWidth="10" defaultRowHeight="14" x14ac:dyDescent="0.15"/>
  <cols>
    <col min="1" max="1" width="8.33203125" customWidth="1"/>
    <col min="2" max="2" width="11.33203125" bestFit="1" customWidth="1"/>
    <col min="3" max="3" width="9.5" customWidth="1"/>
    <col min="4" max="4" width="14.33203125" bestFit="1" customWidth="1"/>
    <col min="5" max="5" width="13.83203125" bestFit="1" customWidth="1"/>
    <col min="9" max="9" width="14.33203125" bestFit="1" customWidth="1"/>
    <col min="10" max="10" width="9.5" bestFit="1" customWidth="1"/>
    <col min="11" max="11" width="14.33203125" customWidth="1"/>
    <col min="12" max="12" width="13.83203125" bestFit="1" customWidth="1"/>
    <col min="14" max="14" width="11.6640625" customWidth="1"/>
    <col min="15" max="15" width="11" bestFit="1" customWidth="1"/>
    <col min="16" max="16" width="9.6640625" bestFit="1" customWidth="1"/>
    <col min="17" max="17" width="15.6640625" bestFit="1" customWidth="1"/>
    <col min="18" max="18" width="17.5" bestFit="1" customWidth="1"/>
  </cols>
  <sheetData>
    <row r="1" spans="1:18" ht="15" thickBot="1" x14ac:dyDescent="0.2">
      <c r="B1" s="77"/>
      <c r="C1" s="77"/>
      <c r="D1" s="77"/>
      <c r="E1" s="77"/>
    </row>
    <row r="2" spans="1:18" ht="17" thickBot="1" x14ac:dyDescent="0.25">
      <c r="B2" s="175" t="s">
        <v>58</v>
      </c>
      <c r="C2" s="176"/>
      <c r="D2" s="176"/>
      <c r="E2" s="176"/>
      <c r="F2" s="177"/>
      <c r="I2" s="200" t="s">
        <v>67</v>
      </c>
      <c r="J2" s="201"/>
      <c r="K2" s="201"/>
      <c r="L2" s="202"/>
      <c r="O2" s="178" t="s">
        <v>61</v>
      </c>
      <c r="P2" s="179"/>
      <c r="Q2" s="179"/>
      <c r="R2" s="180"/>
    </row>
    <row r="3" spans="1:18" ht="17" thickBot="1" x14ac:dyDescent="0.25">
      <c r="B3" s="169" t="s">
        <v>33</v>
      </c>
      <c r="C3" s="170"/>
      <c r="D3" s="59" t="s">
        <v>59</v>
      </c>
      <c r="E3" s="59" t="s">
        <v>60</v>
      </c>
      <c r="F3" s="59"/>
      <c r="I3" s="74" t="s">
        <v>92</v>
      </c>
      <c r="J3" s="58" t="s">
        <v>91</v>
      </c>
      <c r="K3" s="48" t="s">
        <v>59</v>
      </c>
      <c r="L3" s="62" t="s">
        <v>60</v>
      </c>
      <c r="O3" s="181"/>
      <c r="P3" s="182"/>
      <c r="Q3" s="182"/>
      <c r="R3" s="183"/>
    </row>
    <row r="4" spans="1:18" ht="16" x14ac:dyDescent="0.15">
      <c r="B4" s="167" t="str">
        <f>B22</f>
        <v>INGRESOS</v>
      </c>
      <c r="C4" s="168"/>
      <c r="D4" s="38">
        <f>D30</f>
        <v>0</v>
      </c>
      <c r="E4" s="38">
        <f>E30</f>
        <v>0</v>
      </c>
      <c r="F4" s="39">
        <v>1</v>
      </c>
      <c r="I4" s="72" t="str">
        <f>PRESUPUESTO!B29</f>
        <v>CUENTA COMUN</v>
      </c>
      <c r="J4" s="114"/>
      <c r="K4" s="105"/>
      <c r="L4" s="121"/>
      <c r="O4" s="80" t="s">
        <v>91</v>
      </c>
      <c r="P4" s="48" t="s">
        <v>62</v>
      </c>
      <c r="Q4" s="48" t="s">
        <v>63</v>
      </c>
      <c r="R4" s="62" t="s">
        <v>33</v>
      </c>
    </row>
    <row r="5" spans="1:18" x14ac:dyDescent="0.15">
      <c r="B5" s="171" t="str">
        <f>I2</f>
        <v>GASTO FIJO</v>
      </c>
      <c r="C5" s="172"/>
      <c r="D5" s="28">
        <f>K19</f>
        <v>0</v>
      </c>
      <c r="E5" s="28">
        <f>L19</f>
        <v>0</v>
      </c>
      <c r="F5" s="29" t="e">
        <f>E5*(F$4/E$4)</f>
        <v>#DIV/0!</v>
      </c>
      <c r="I5" s="71" t="str">
        <f>PRESUPUESTO!B30</f>
        <v>dieta trabajo</v>
      </c>
      <c r="J5" s="115"/>
      <c r="K5" s="108"/>
      <c r="L5" s="122"/>
      <c r="O5" s="129"/>
      <c r="P5" s="104"/>
      <c r="Q5" s="105"/>
      <c r="R5" s="106"/>
    </row>
    <row r="6" spans="1:18" x14ac:dyDescent="0.15">
      <c r="B6" s="173" t="str">
        <f>I21</f>
        <v>GASTO VARIABLE</v>
      </c>
      <c r="C6" s="174"/>
      <c r="D6" s="31">
        <f>K38</f>
        <v>0</v>
      </c>
      <c r="E6" s="31">
        <f>L38</f>
        <v>0</v>
      </c>
      <c r="F6" s="32" t="e">
        <f>E6*(F$4/E$4)</f>
        <v>#DIV/0!</v>
      </c>
      <c r="I6" s="72" t="str">
        <f>PRESUPUESTO!B31</f>
        <v>Ingles</v>
      </c>
      <c r="J6" s="114"/>
      <c r="K6" s="105"/>
      <c r="L6" s="123"/>
      <c r="O6" s="130"/>
      <c r="P6" s="107"/>
      <c r="Q6" s="108"/>
      <c r="R6" s="109"/>
    </row>
    <row r="7" spans="1:18" x14ac:dyDescent="0.15">
      <c r="A7" s="14"/>
      <c r="B7" s="193" t="str">
        <f>B32</f>
        <v>AHORRO</v>
      </c>
      <c r="C7" s="194"/>
      <c r="D7" s="34">
        <f>D49</f>
        <v>0</v>
      </c>
      <c r="E7" s="34">
        <f>E49</f>
        <v>0</v>
      </c>
      <c r="F7" s="35" t="e">
        <f>E7*(F$4/E$4)</f>
        <v>#DIV/0!</v>
      </c>
      <c r="I7" s="71" t="str">
        <f>PRESUPUESTO!B32</f>
        <v>Formacion</v>
      </c>
      <c r="J7" s="115"/>
      <c r="K7" s="108"/>
      <c r="L7" s="122"/>
      <c r="O7" s="129"/>
      <c r="P7" s="104"/>
      <c r="Q7" s="105"/>
      <c r="R7" s="106"/>
    </row>
    <row r="8" spans="1:18" ht="15" thickBot="1" x14ac:dyDescent="0.2">
      <c r="A8" s="14"/>
      <c r="B8" s="195" t="str">
        <f>I40</f>
        <v>DEUDAS</v>
      </c>
      <c r="C8" s="196"/>
      <c r="D8" s="47">
        <f>K50</f>
        <v>0</v>
      </c>
      <c r="E8" s="47">
        <f>L50</f>
        <v>0</v>
      </c>
      <c r="F8" s="37" t="e">
        <f>E8*(F$4/E$4)</f>
        <v>#DIV/0!</v>
      </c>
      <c r="I8" s="72">
        <f>PRESUPUESTO!B33</f>
        <v>0</v>
      </c>
      <c r="J8" s="114"/>
      <c r="K8" s="105"/>
      <c r="L8" s="123"/>
      <c r="O8" s="130"/>
      <c r="P8" s="107"/>
      <c r="Q8" s="108"/>
      <c r="R8" s="109"/>
    </row>
    <row r="9" spans="1:18" x14ac:dyDescent="0.15">
      <c r="I9" s="71">
        <f>PRESUPUESTO!B34</f>
        <v>0</v>
      </c>
      <c r="J9" s="115"/>
      <c r="K9" s="108"/>
      <c r="L9" s="122"/>
      <c r="O9" s="129"/>
      <c r="P9" s="104"/>
      <c r="Q9" s="105"/>
      <c r="R9" s="106"/>
    </row>
    <row r="10" spans="1:18" x14ac:dyDescent="0.15">
      <c r="I10" s="72">
        <f>PRESUPUESTO!B35</f>
        <v>0</v>
      </c>
      <c r="J10" s="114"/>
      <c r="K10" s="105"/>
      <c r="L10" s="123"/>
      <c r="O10" s="130"/>
      <c r="P10" s="107"/>
      <c r="Q10" s="108"/>
      <c r="R10" s="109"/>
    </row>
    <row r="11" spans="1:18" x14ac:dyDescent="0.15">
      <c r="I11" s="71">
        <f>PRESUPUESTO!B36</f>
        <v>0</v>
      </c>
      <c r="J11" s="115"/>
      <c r="K11" s="108"/>
      <c r="L11" s="122"/>
      <c r="O11" s="129"/>
      <c r="P11" s="104"/>
      <c r="Q11" s="105"/>
      <c r="R11" s="106"/>
    </row>
    <row r="12" spans="1:18" x14ac:dyDescent="0.15">
      <c r="I12" s="72">
        <f>PRESUPUESTO!B37</f>
        <v>0</v>
      </c>
      <c r="J12" s="114"/>
      <c r="K12" s="105"/>
      <c r="L12" s="123"/>
      <c r="O12" s="130"/>
      <c r="P12" s="107"/>
      <c r="Q12" s="108"/>
      <c r="R12" s="109"/>
    </row>
    <row r="13" spans="1:18" x14ac:dyDescent="0.15">
      <c r="I13" s="71">
        <f>PRESUPUESTO!B38</f>
        <v>0</v>
      </c>
      <c r="J13" s="115"/>
      <c r="K13" s="108"/>
      <c r="L13" s="122"/>
      <c r="O13" s="129"/>
      <c r="P13" s="104"/>
      <c r="Q13" s="105"/>
      <c r="R13" s="106"/>
    </row>
    <row r="14" spans="1:18" x14ac:dyDescent="0.15">
      <c r="E14" s="13"/>
      <c r="I14" s="72">
        <f>PRESUPUESTO!B39</f>
        <v>0</v>
      </c>
      <c r="J14" s="114"/>
      <c r="K14" s="105"/>
      <c r="L14" s="123"/>
      <c r="O14" s="130"/>
      <c r="P14" s="107"/>
      <c r="Q14" s="108"/>
      <c r="R14" s="109"/>
    </row>
    <row r="15" spans="1:18" x14ac:dyDescent="0.15">
      <c r="E15" s="13"/>
      <c r="I15" s="71">
        <f>PRESUPUESTO!B40</f>
        <v>0</v>
      </c>
      <c r="J15" s="115"/>
      <c r="K15" s="108"/>
      <c r="L15" s="122"/>
      <c r="O15" s="129"/>
      <c r="P15" s="104"/>
      <c r="Q15" s="105"/>
      <c r="R15" s="106"/>
    </row>
    <row r="16" spans="1:18" x14ac:dyDescent="0.15">
      <c r="E16" s="13"/>
      <c r="I16" s="72">
        <f>PRESUPUESTO!B41</f>
        <v>0</v>
      </c>
      <c r="J16" s="114"/>
      <c r="K16" s="105"/>
      <c r="L16" s="123"/>
      <c r="O16" s="130"/>
      <c r="P16" s="107"/>
      <c r="Q16" s="108"/>
      <c r="R16" s="109"/>
    </row>
    <row r="17" spans="2:18" x14ac:dyDescent="0.15">
      <c r="E17" s="13"/>
      <c r="I17" s="71">
        <f>PRESUPUESTO!B42</f>
        <v>0</v>
      </c>
      <c r="J17" s="115"/>
      <c r="K17" s="108"/>
      <c r="L17" s="122"/>
      <c r="O17" s="129"/>
      <c r="P17" s="104"/>
      <c r="Q17" s="105"/>
      <c r="R17" s="106"/>
    </row>
    <row r="18" spans="2:18" ht="15" thickBot="1" x14ac:dyDescent="0.2">
      <c r="E18" s="13"/>
      <c r="I18" s="75">
        <f>PRESUPUESTO!B43</f>
        <v>0</v>
      </c>
      <c r="J18" s="114"/>
      <c r="K18" s="105"/>
      <c r="L18" s="125"/>
      <c r="O18" s="130"/>
      <c r="P18" s="107"/>
      <c r="Q18" s="108"/>
      <c r="R18" s="109"/>
    </row>
    <row r="19" spans="2:18" ht="17" thickBot="1" x14ac:dyDescent="0.2">
      <c r="E19" s="13"/>
      <c r="I19" s="69" t="s">
        <v>1</v>
      </c>
      <c r="J19" s="63"/>
      <c r="K19" s="64">
        <f>SUM(K4:K18)</f>
        <v>0</v>
      </c>
      <c r="L19" s="110">
        <f>SUM(L4:L18)</f>
        <v>0</v>
      </c>
      <c r="O19" s="129"/>
      <c r="P19" s="104"/>
      <c r="Q19" s="105"/>
      <c r="R19" s="106"/>
    </row>
    <row r="20" spans="2:18" ht="15" thickBot="1" x14ac:dyDescent="0.2">
      <c r="E20" s="13"/>
      <c r="O20" s="130"/>
      <c r="P20" s="107"/>
      <c r="Q20" s="108"/>
      <c r="R20" s="109"/>
    </row>
    <row r="21" spans="2:18" ht="15" thickBot="1" x14ac:dyDescent="0.2">
      <c r="E21" s="13"/>
      <c r="I21" s="184" t="s">
        <v>68</v>
      </c>
      <c r="J21" s="185"/>
      <c r="K21" s="185"/>
      <c r="L21" s="186"/>
      <c r="O21" s="129"/>
      <c r="P21" s="104"/>
      <c r="Q21" s="105"/>
      <c r="R21" s="106"/>
    </row>
    <row r="22" spans="2:18" ht="17" thickBot="1" x14ac:dyDescent="0.2">
      <c r="B22" s="197" t="s">
        <v>0</v>
      </c>
      <c r="C22" s="198"/>
      <c r="D22" s="198"/>
      <c r="E22" s="199"/>
      <c r="I22" s="48" t="s">
        <v>92</v>
      </c>
      <c r="J22" s="48" t="s">
        <v>91</v>
      </c>
      <c r="K22" s="48" t="s">
        <v>59</v>
      </c>
      <c r="L22" s="48" t="s">
        <v>60</v>
      </c>
      <c r="O22" s="130"/>
      <c r="P22" s="107"/>
      <c r="Q22" s="108"/>
      <c r="R22" s="109"/>
    </row>
    <row r="23" spans="2:18" ht="17" thickBot="1" x14ac:dyDescent="0.2">
      <c r="B23" s="65" t="s">
        <v>92</v>
      </c>
      <c r="C23" s="66" t="s">
        <v>91</v>
      </c>
      <c r="D23" s="66" t="s">
        <v>59</v>
      </c>
      <c r="E23" s="67" t="s">
        <v>60</v>
      </c>
      <c r="I23" s="70" t="str">
        <f>PRESUPUESTO!B47</f>
        <v>Compras</v>
      </c>
      <c r="J23" s="114"/>
      <c r="K23" s="105"/>
      <c r="L23" s="117">
        <f>IF(ISBLANK($I23), "",SUMIF(Q$5:Q$98,$I23,P$5:P$98))</f>
        <v>0</v>
      </c>
      <c r="O23" s="129"/>
      <c r="P23" s="104"/>
      <c r="Q23" s="105"/>
      <c r="R23" s="106"/>
    </row>
    <row r="24" spans="2:18" x14ac:dyDescent="0.15">
      <c r="B24" s="70" t="str">
        <f>PRESUPUESTO!B20</f>
        <v>Sueldo</v>
      </c>
      <c r="C24" s="114"/>
      <c r="D24" s="105"/>
      <c r="E24" s="121"/>
      <c r="I24" s="71" t="str">
        <f>PRESUPUESTO!B48</f>
        <v>Restaurantes</v>
      </c>
      <c r="J24" s="115"/>
      <c r="K24" s="108"/>
      <c r="L24" s="118">
        <f t="shared" ref="L24:L37" si="0">IF(ISBLANK($I24), "",SUMIF(Q$5:Q$98,$I24,P$5:P$98))</f>
        <v>0</v>
      </c>
      <c r="O24" s="130"/>
      <c r="P24" s="107"/>
      <c r="Q24" s="108"/>
      <c r="R24" s="109"/>
    </row>
    <row r="25" spans="2:18" x14ac:dyDescent="0.15">
      <c r="B25" s="71" t="str">
        <f>PRESUPUESTO!B21</f>
        <v>Dieta</v>
      </c>
      <c r="C25" s="115"/>
      <c r="D25" s="108"/>
      <c r="E25" s="122"/>
      <c r="I25" s="72" t="str">
        <f>PRESUPUESTO!B49</f>
        <v>Salud</v>
      </c>
      <c r="J25" s="114"/>
      <c r="K25" s="105"/>
      <c r="L25" s="119">
        <f t="shared" si="0"/>
        <v>0</v>
      </c>
      <c r="O25" s="129"/>
      <c r="P25" s="104"/>
      <c r="Q25" s="105"/>
      <c r="R25" s="106"/>
    </row>
    <row r="26" spans="2:18" x14ac:dyDescent="0.15">
      <c r="B26" s="72">
        <f>PRESUPUESTO!B22</f>
        <v>0</v>
      </c>
      <c r="C26" s="114"/>
      <c r="D26" s="105"/>
      <c r="E26" s="123"/>
      <c r="I26" s="71" t="str">
        <f>PRESUPUESTO!B50</f>
        <v>Entretenimiento</v>
      </c>
      <c r="J26" s="115"/>
      <c r="K26" s="108"/>
      <c r="L26" s="118">
        <f t="shared" si="0"/>
        <v>0</v>
      </c>
      <c r="O26" s="130"/>
      <c r="P26" s="107"/>
      <c r="Q26" s="108"/>
      <c r="R26" s="109"/>
    </row>
    <row r="27" spans="2:18" x14ac:dyDescent="0.15">
      <c r="B27" s="71">
        <f>PRESUPUESTO!B23</f>
        <v>0</v>
      </c>
      <c r="C27" s="115"/>
      <c r="D27" s="108"/>
      <c r="E27" s="122"/>
      <c r="I27" s="72" t="str">
        <f>PRESUPUESTO!B51</f>
        <v>Casa</v>
      </c>
      <c r="J27" s="114"/>
      <c r="K27" s="105"/>
      <c r="L27" s="119">
        <f t="shared" si="0"/>
        <v>0</v>
      </c>
      <c r="O27" s="129"/>
      <c r="P27" s="104"/>
      <c r="Q27" s="105"/>
      <c r="R27" s="106"/>
    </row>
    <row r="28" spans="2:18" x14ac:dyDescent="0.15">
      <c r="B28" s="72" t="str">
        <f>PRESUPUESTO!B24</f>
        <v>Criptos</v>
      </c>
      <c r="C28" s="114"/>
      <c r="D28" s="105"/>
      <c r="E28" s="123"/>
      <c r="I28" s="71" t="str">
        <f>PRESUPUESTO!B52</f>
        <v>Viajes</v>
      </c>
      <c r="J28" s="115"/>
      <c r="K28" s="108"/>
      <c r="L28" s="118">
        <f t="shared" si="0"/>
        <v>0</v>
      </c>
      <c r="O28" s="130"/>
      <c r="P28" s="107"/>
      <c r="Q28" s="108"/>
      <c r="R28" s="109"/>
    </row>
    <row r="29" spans="2:18" ht="15" thickBot="1" x14ac:dyDescent="0.2">
      <c r="B29" s="73">
        <f>PRESUPUESTO!B25</f>
        <v>0</v>
      </c>
      <c r="C29" s="115"/>
      <c r="D29" s="108"/>
      <c r="E29" s="124"/>
      <c r="I29" s="72" t="str">
        <f>PRESUPUESTO!B53</f>
        <v>Ropa</v>
      </c>
      <c r="J29" s="114"/>
      <c r="K29" s="105"/>
      <c r="L29" s="119">
        <f t="shared" si="0"/>
        <v>0</v>
      </c>
      <c r="O29" s="129"/>
      <c r="P29" s="104"/>
      <c r="Q29" s="105"/>
      <c r="R29" s="106"/>
    </row>
    <row r="30" spans="2:18" ht="17" thickBot="1" x14ac:dyDescent="0.2">
      <c r="B30" s="69" t="s">
        <v>1</v>
      </c>
      <c r="C30" s="63"/>
      <c r="D30" s="64">
        <f>SUM(D24:D29)</f>
        <v>0</v>
      </c>
      <c r="E30" s="110">
        <f>SUM(E24:E29)</f>
        <v>0</v>
      </c>
      <c r="I30" s="71" t="str">
        <f>PRESUPUESTO!B54</f>
        <v>Regalos</v>
      </c>
      <c r="J30" s="115"/>
      <c r="K30" s="108"/>
      <c r="L30" s="118">
        <f t="shared" si="0"/>
        <v>0</v>
      </c>
      <c r="O30" s="130"/>
      <c r="P30" s="107"/>
      <c r="Q30" s="108"/>
      <c r="R30" s="109"/>
    </row>
    <row r="31" spans="2:18" ht="15" thickBot="1" x14ac:dyDescent="0.2">
      <c r="I31" s="72" t="str">
        <f>PRESUPUESTO!B55</f>
        <v>dieta</v>
      </c>
      <c r="J31" s="114"/>
      <c r="K31" s="105"/>
      <c r="L31" s="119">
        <f t="shared" si="0"/>
        <v>0</v>
      </c>
      <c r="O31" s="129"/>
      <c r="P31" s="104"/>
      <c r="Q31" s="105"/>
      <c r="R31" s="106"/>
    </row>
    <row r="32" spans="2:18" ht="15" thickBot="1" x14ac:dyDescent="0.2">
      <c r="B32" s="187" t="s">
        <v>29</v>
      </c>
      <c r="C32" s="188"/>
      <c r="D32" s="188"/>
      <c r="E32" s="189"/>
      <c r="I32" s="71">
        <f>PRESUPUESTO!B56</f>
        <v>0</v>
      </c>
      <c r="J32" s="115"/>
      <c r="K32" s="108"/>
      <c r="L32" s="118">
        <f t="shared" si="0"/>
        <v>0</v>
      </c>
      <c r="O32" s="130"/>
      <c r="P32" s="107"/>
      <c r="Q32" s="108"/>
      <c r="R32" s="109"/>
    </row>
    <row r="33" spans="2:18" ht="17" thickBot="1" x14ac:dyDescent="0.2">
      <c r="B33" s="48" t="s">
        <v>92</v>
      </c>
      <c r="C33" s="48" t="s">
        <v>91</v>
      </c>
      <c r="D33" s="48" t="s">
        <v>59</v>
      </c>
      <c r="E33" s="48" t="s">
        <v>60</v>
      </c>
      <c r="I33" s="72">
        <f>PRESUPUESTO!B57</f>
        <v>0</v>
      </c>
      <c r="J33" s="114"/>
      <c r="K33" s="105"/>
      <c r="L33" s="119">
        <f t="shared" si="0"/>
        <v>0</v>
      </c>
      <c r="O33" s="129"/>
      <c r="P33" s="104"/>
      <c r="Q33" s="105"/>
      <c r="R33" s="106"/>
    </row>
    <row r="34" spans="2:18" x14ac:dyDescent="0.15">
      <c r="B34" s="70" t="str">
        <f>PRESUPUESTO!B65</f>
        <v>Criptos</v>
      </c>
      <c r="C34" s="114"/>
      <c r="D34" s="105"/>
      <c r="E34" s="121"/>
      <c r="I34" s="71">
        <f>PRESUPUESTO!B58</f>
        <v>0</v>
      </c>
      <c r="J34" s="115"/>
      <c r="K34" s="108"/>
      <c r="L34" s="118">
        <f t="shared" si="0"/>
        <v>0</v>
      </c>
      <c r="O34" s="130"/>
      <c r="P34" s="107"/>
      <c r="Q34" s="108"/>
      <c r="R34" s="109"/>
    </row>
    <row r="35" spans="2:18" x14ac:dyDescent="0.15">
      <c r="B35" s="71" t="str">
        <f>PRESUPUESTO!B66</f>
        <v>Fono emerg.</v>
      </c>
      <c r="C35" s="115"/>
      <c r="D35" s="108"/>
      <c r="E35" s="122"/>
      <c r="G35" s="76"/>
      <c r="H35" s="76"/>
      <c r="I35" s="72">
        <f>PRESUPUESTO!B59</f>
        <v>0</v>
      </c>
      <c r="J35" s="114"/>
      <c r="K35" s="105"/>
      <c r="L35" s="119">
        <f t="shared" si="0"/>
        <v>0</v>
      </c>
      <c r="O35" s="129"/>
      <c r="P35" s="104"/>
      <c r="Q35" s="105"/>
      <c r="R35" s="106"/>
    </row>
    <row r="36" spans="2:18" x14ac:dyDescent="0.15">
      <c r="B36" s="72" t="str">
        <f>PRESUPUESTO!B67</f>
        <v>GOIN</v>
      </c>
      <c r="C36" s="114"/>
      <c r="D36" s="105"/>
      <c r="E36" s="123"/>
      <c r="G36" s="76"/>
      <c r="H36" s="76"/>
      <c r="I36" s="71">
        <f>PRESUPUESTO!B60</f>
        <v>0</v>
      </c>
      <c r="J36" s="115"/>
      <c r="K36" s="108"/>
      <c r="L36" s="118">
        <f t="shared" si="0"/>
        <v>0</v>
      </c>
      <c r="O36" s="130"/>
      <c r="P36" s="107"/>
      <c r="Q36" s="108"/>
      <c r="R36" s="109"/>
    </row>
    <row r="37" spans="2:18" ht="15" customHeight="1" thickBot="1" x14ac:dyDescent="0.2">
      <c r="B37" s="71" t="str">
        <f>PRESUPUESTO!B68</f>
        <v>Inversion 1</v>
      </c>
      <c r="C37" s="115"/>
      <c r="D37" s="108"/>
      <c r="E37" s="122"/>
      <c r="G37" s="204"/>
      <c r="H37" s="204"/>
      <c r="I37" s="75">
        <f>PRESUPUESTO!B61</f>
        <v>0</v>
      </c>
      <c r="J37" s="114"/>
      <c r="K37" s="105"/>
      <c r="L37" s="120">
        <f t="shared" si="0"/>
        <v>0</v>
      </c>
      <c r="O37" s="129"/>
      <c r="P37" s="104"/>
      <c r="Q37" s="105"/>
      <c r="R37" s="106"/>
    </row>
    <row r="38" spans="2:18" ht="16" x14ac:dyDescent="0.15">
      <c r="B38" s="72" t="str">
        <f>PRESUPUESTO!B69</f>
        <v>Inversion 2</v>
      </c>
      <c r="C38" s="114"/>
      <c r="D38" s="105"/>
      <c r="E38" s="123"/>
      <c r="I38" s="66" t="s">
        <v>1</v>
      </c>
      <c r="J38" s="48"/>
      <c r="K38" s="60">
        <f>SUM(K23:K37)</f>
        <v>0</v>
      </c>
      <c r="L38" s="116">
        <f>SUM(L23:L37)</f>
        <v>0</v>
      </c>
      <c r="O38" s="130"/>
      <c r="P38" s="107"/>
      <c r="Q38" s="108"/>
      <c r="R38" s="109"/>
    </row>
    <row r="39" spans="2:18" ht="15" thickBot="1" x14ac:dyDescent="0.2">
      <c r="B39" s="71" t="str">
        <f>PRESUPUESTO!B70</f>
        <v>Ahorro banco</v>
      </c>
      <c r="C39" s="115"/>
      <c r="D39" s="108"/>
      <c r="E39" s="122"/>
      <c r="O39" s="129"/>
      <c r="P39" s="104"/>
      <c r="Q39" s="105"/>
      <c r="R39" s="106"/>
    </row>
    <row r="40" spans="2:18" ht="15" thickBot="1" x14ac:dyDescent="0.2">
      <c r="B40" s="72">
        <f>PRESUPUESTO!B71</f>
        <v>0</v>
      </c>
      <c r="C40" s="114"/>
      <c r="D40" s="105"/>
      <c r="E40" s="123"/>
      <c r="I40" s="190" t="s">
        <v>26</v>
      </c>
      <c r="J40" s="191"/>
      <c r="K40" s="191"/>
      <c r="L40" s="192"/>
      <c r="O40" s="130"/>
      <c r="P40" s="107"/>
      <c r="Q40" s="108"/>
      <c r="R40" s="109"/>
    </row>
    <row r="41" spans="2:18" ht="17" thickBot="1" x14ac:dyDescent="0.2">
      <c r="B41" s="71">
        <f>PRESUPUESTO!B72</f>
        <v>0</v>
      </c>
      <c r="C41" s="115"/>
      <c r="D41" s="108"/>
      <c r="E41" s="122"/>
      <c r="I41" s="48" t="s">
        <v>92</v>
      </c>
      <c r="J41" s="48" t="s">
        <v>91</v>
      </c>
      <c r="K41" s="48" t="s">
        <v>59</v>
      </c>
      <c r="L41" s="48" t="s">
        <v>60</v>
      </c>
      <c r="O41" s="129"/>
      <c r="P41" s="104"/>
      <c r="Q41" s="105"/>
      <c r="R41" s="106"/>
    </row>
    <row r="42" spans="2:18" x14ac:dyDescent="0.15">
      <c r="B42" s="72">
        <f>PRESUPUESTO!B73</f>
        <v>0</v>
      </c>
      <c r="C42" s="114"/>
      <c r="D42" s="105"/>
      <c r="E42" s="123"/>
      <c r="I42" s="70" t="str">
        <f>PRESUPUESTO!B83</f>
        <v>Hipoteca</v>
      </c>
      <c r="J42" s="114"/>
      <c r="K42" s="105"/>
      <c r="L42" s="121"/>
      <c r="O42" s="130"/>
      <c r="P42" s="107"/>
      <c r="Q42" s="108"/>
      <c r="R42" s="109"/>
    </row>
    <row r="43" spans="2:18" x14ac:dyDescent="0.15">
      <c r="B43" s="71">
        <f>PRESUPUESTO!B74</f>
        <v>0</v>
      </c>
      <c r="C43" s="115"/>
      <c r="D43" s="108"/>
      <c r="E43" s="122"/>
      <c r="I43" s="71" t="str">
        <f>PRESUPUESTO!B84</f>
        <v>Préstamo 1</v>
      </c>
      <c r="J43" s="115"/>
      <c r="K43" s="108"/>
      <c r="L43" s="122"/>
      <c r="O43" s="129"/>
      <c r="P43" s="104"/>
      <c r="Q43" s="105"/>
      <c r="R43" s="106"/>
    </row>
    <row r="44" spans="2:18" x14ac:dyDescent="0.15">
      <c r="B44" s="72">
        <f>PRESUPUESTO!B75</f>
        <v>0</v>
      </c>
      <c r="C44" s="114"/>
      <c r="D44" s="105"/>
      <c r="E44" s="123"/>
      <c r="I44" s="72" t="str">
        <f>PRESUPUESTO!B85</f>
        <v>Préstamo 2</v>
      </c>
      <c r="J44" s="114"/>
      <c r="K44" s="105"/>
      <c r="L44" s="123"/>
      <c r="O44" s="130"/>
      <c r="P44" s="107"/>
      <c r="Q44" s="108"/>
      <c r="R44" s="109"/>
    </row>
    <row r="45" spans="2:18" x14ac:dyDescent="0.15">
      <c r="B45" s="71">
        <f>PRESUPUESTO!B76</f>
        <v>0</v>
      </c>
      <c r="C45" s="115"/>
      <c r="D45" s="108"/>
      <c r="E45" s="122"/>
      <c r="I45" s="71" t="str">
        <f>PRESUPUESTO!B86</f>
        <v>Préstamo 3</v>
      </c>
      <c r="J45" s="115"/>
      <c r="K45" s="108"/>
      <c r="L45" s="122"/>
      <c r="O45" s="129"/>
      <c r="P45" s="104"/>
      <c r="Q45" s="105"/>
      <c r="R45" s="106"/>
    </row>
    <row r="46" spans="2:18" x14ac:dyDescent="0.15">
      <c r="B46" s="72">
        <f>PRESUPUESTO!B77</f>
        <v>0</v>
      </c>
      <c r="C46" s="114"/>
      <c r="D46" s="105"/>
      <c r="E46" s="123"/>
      <c r="I46" s="72">
        <f>PRESUPUESTO!B87</f>
        <v>0</v>
      </c>
      <c r="J46" s="114"/>
      <c r="K46" s="105"/>
      <c r="L46" s="123"/>
      <c r="O46" s="130"/>
      <c r="P46" s="107"/>
      <c r="Q46" s="108"/>
      <c r="R46" s="109"/>
    </row>
    <row r="47" spans="2:18" x14ac:dyDescent="0.15">
      <c r="B47" s="71">
        <f>PRESUPUESTO!B78</f>
        <v>0</v>
      </c>
      <c r="C47" s="115"/>
      <c r="D47" s="108"/>
      <c r="E47" s="122"/>
      <c r="I47" s="71">
        <f>PRESUPUESTO!B88</f>
        <v>0</v>
      </c>
      <c r="J47" s="115"/>
      <c r="K47" s="108"/>
      <c r="L47" s="122"/>
      <c r="O47" s="129"/>
      <c r="P47" s="104"/>
      <c r="Q47" s="105"/>
      <c r="R47" s="106"/>
    </row>
    <row r="48" spans="2:18" ht="15" thickBot="1" x14ac:dyDescent="0.2">
      <c r="B48" s="72">
        <f>PRESUPUESTO!B79</f>
        <v>0</v>
      </c>
      <c r="C48" s="114"/>
      <c r="D48" s="105"/>
      <c r="E48" s="125"/>
      <c r="I48" s="72">
        <f>PRESUPUESTO!B89</f>
        <v>0</v>
      </c>
      <c r="J48" s="114"/>
      <c r="K48" s="105"/>
      <c r="L48" s="123"/>
      <c r="O48" s="130"/>
      <c r="P48" s="107"/>
      <c r="Q48" s="108"/>
      <c r="R48" s="109"/>
    </row>
    <row r="49" spans="2:18" ht="17" thickBot="1" x14ac:dyDescent="0.2">
      <c r="B49" s="66" t="s">
        <v>1</v>
      </c>
      <c r="C49" s="48"/>
      <c r="D49" s="60">
        <f>SUM(D34:D48)</f>
        <v>0</v>
      </c>
      <c r="E49" s="116">
        <f>SUM(E34:E48)</f>
        <v>0</v>
      </c>
      <c r="I49" s="71">
        <f>PRESUPUESTO!B90</f>
        <v>0</v>
      </c>
      <c r="J49" s="115"/>
      <c r="K49" s="108"/>
      <c r="L49" s="124"/>
      <c r="O49" s="129"/>
      <c r="P49" s="104"/>
      <c r="Q49" s="105"/>
      <c r="R49" s="106"/>
    </row>
    <row r="50" spans="2:18" ht="16" x14ac:dyDescent="0.15">
      <c r="I50" s="66" t="s">
        <v>1</v>
      </c>
      <c r="J50" s="48"/>
      <c r="K50" s="60">
        <f>SUM(K42:K49)</f>
        <v>0</v>
      </c>
      <c r="L50" s="116">
        <f>SUM(L42:L49)</f>
        <v>0</v>
      </c>
      <c r="O50" s="130"/>
      <c r="P50" s="107"/>
      <c r="Q50" s="108"/>
      <c r="R50" s="109"/>
    </row>
    <row r="51" spans="2:18" x14ac:dyDescent="0.15">
      <c r="F51" s="17"/>
      <c r="O51" s="129"/>
      <c r="P51" s="104"/>
      <c r="Q51" s="105"/>
      <c r="R51" s="106"/>
    </row>
    <row r="52" spans="2:18" x14ac:dyDescent="0.15">
      <c r="F52" s="17"/>
      <c r="O52" s="130"/>
      <c r="P52" s="107"/>
      <c r="Q52" s="108"/>
      <c r="R52" s="109"/>
    </row>
    <row r="53" spans="2:18" x14ac:dyDescent="0.15">
      <c r="F53" s="17"/>
      <c r="O53" s="129"/>
      <c r="P53" s="104"/>
      <c r="Q53" s="105"/>
      <c r="R53" s="106"/>
    </row>
    <row r="54" spans="2:18" x14ac:dyDescent="0.15">
      <c r="F54" s="17"/>
      <c r="O54" s="130"/>
      <c r="P54" s="107"/>
      <c r="Q54" s="108"/>
      <c r="R54" s="109"/>
    </row>
    <row r="55" spans="2:18" x14ac:dyDescent="0.15">
      <c r="O55" s="129"/>
      <c r="P55" s="104"/>
      <c r="Q55" s="105"/>
      <c r="R55" s="106"/>
    </row>
    <row r="56" spans="2:18" x14ac:dyDescent="0.15">
      <c r="O56" s="130"/>
      <c r="P56" s="107"/>
      <c r="Q56" s="108"/>
      <c r="R56" s="109"/>
    </row>
    <row r="57" spans="2:18" x14ac:dyDescent="0.15">
      <c r="O57" s="129"/>
      <c r="P57" s="104"/>
      <c r="Q57" s="105"/>
      <c r="R57" s="106"/>
    </row>
    <row r="58" spans="2:18" x14ac:dyDescent="0.15">
      <c r="O58" s="130"/>
      <c r="P58" s="107"/>
      <c r="Q58" s="108"/>
      <c r="R58" s="109"/>
    </row>
    <row r="59" spans="2:18" x14ac:dyDescent="0.15">
      <c r="O59" s="129"/>
      <c r="P59" s="104"/>
      <c r="Q59" s="105"/>
      <c r="R59" s="106"/>
    </row>
    <row r="60" spans="2:18" x14ac:dyDescent="0.15">
      <c r="O60" s="130"/>
      <c r="P60" s="107"/>
      <c r="Q60" s="108"/>
      <c r="R60" s="109"/>
    </row>
    <row r="61" spans="2:18" x14ac:dyDescent="0.15">
      <c r="O61" s="129"/>
      <c r="P61" s="104"/>
      <c r="Q61" s="105"/>
      <c r="R61" s="106"/>
    </row>
    <row r="62" spans="2:18" x14ac:dyDescent="0.15">
      <c r="E62" s="13"/>
      <c r="O62" s="130"/>
      <c r="P62" s="107"/>
      <c r="Q62" s="108"/>
      <c r="R62" s="109"/>
    </row>
    <row r="63" spans="2:18" x14ac:dyDescent="0.15">
      <c r="E63" s="13"/>
      <c r="O63" s="129"/>
      <c r="P63" s="104"/>
      <c r="Q63" s="105"/>
      <c r="R63" s="106"/>
    </row>
    <row r="64" spans="2:18" x14ac:dyDescent="0.15">
      <c r="O64" s="130"/>
      <c r="P64" s="107"/>
      <c r="Q64" s="108"/>
      <c r="R64" s="109"/>
    </row>
    <row r="65" spans="5:18" x14ac:dyDescent="0.15">
      <c r="O65" s="129"/>
      <c r="P65" s="104"/>
      <c r="Q65" s="105"/>
      <c r="R65" s="106"/>
    </row>
    <row r="66" spans="5:18" x14ac:dyDescent="0.15">
      <c r="O66" s="130"/>
      <c r="P66" s="107"/>
      <c r="Q66" s="108"/>
      <c r="R66" s="109"/>
    </row>
    <row r="67" spans="5:18" x14ac:dyDescent="0.15">
      <c r="O67" s="129"/>
      <c r="P67" s="104"/>
      <c r="Q67" s="105"/>
      <c r="R67" s="106"/>
    </row>
    <row r="68" spans="5:18" x14ac:dyDescent="0.15">
      <c r="O68" s="130"/>
      <c r="P68" s="107"/>
      <c r="Q68" s="108"/>
      <c r="R68" s="109"/>
    </row>
    <row r="69" spans="5:18" x14ac:dyDescent="0.15">
      <c r="O69" s="129"/>
      <c r="P69" s="104"/>
      <c r="Q69" s="105"/>
      <c r="R69" s="106"/>
    </row>
    <row r="70" spans="5:18" x14ac:dyDescent="0.15">
      <c r="O70" s="130"/>
      <c r="P70" s="107"/>
      <c r="Q70" s="108"/>
      <c r="R70" s="109"/>
    </row>
    <row r="71" spans="5:18" x14ac:dyDescent="0.15">
      <c r="O71" s="129"/>
      <c r="P71" s="104"/>
      <c r="Q71" s="105"/>
      <c r="R71" s="106"/>
    </row>
    <row r="72" spans="5:18" x14ac:dyDescent="0.15">
      <c r="O72" s="130"/>
      <c r="P72" s="107"/>
      <c r="Q72" s="108"/>
      <c r="R72" s="109"/>
    </row>
    <row r="73" spans="5:18" x14ac:dyDescent="0.15">
      <c r="O73" s="129"/>
      <c r="P73" s="104"/>
      <c r="Q73" s="105"/>
      <c r="R73" s="106"/>
    </row>
    <row r="74" spans="5:18" x14ac:dyDescent="0.15">
      <c r="O74" s="130"/>
      <c r="P74" s="107"/>
      <c r="Q74" s="108"/>
      <c r="R74" s="109"/>
    </row>
    <row r="75" spans="5:18" x14ac:dyDescent="0.15">
      <c r="E75" s="76"/>
      <c r="F75" s="76"/>
      <c r="O75" s="129"/>
      <c r="P75" s="104"/>
      <c r="Q75" s="105"/>
      <c r="R75" s="106"/>
    </row>
    <row r="76" spans="5:18" x14ac:dyDescent="0.15">
      <c r="E76" s="76"/>
      <c r="F76" s="76"/>
      <c r="O76" s="130"/>
      <c r="P76" s="107"/>
      <c r="Q76" s="108"/>
      <c r="R76" s="109"/>
    </row>
    <row r="77" spans="5:18" x14ac:dyDescent="0.15">
      <c r="E77" s="204"/>
      <c r="F77" s="204"/>
      <c r="O77" s="129"/>
      <c r="P77" s="104"/>
      <c r="Q77" s="105"/>
      <c r="R77" s="106"/>
    </row>
    <row r="78" spans="5:18" x14ac:dyDescent="0.15">
      <c r="F78" s="16"/>
      <c r="O78" s="130"/>
      <c r="P78" s="107"/>
      <c r="Q78" s="108"/>
      <c r="R78" s="109"/>
    </row>
    <row r="79" spans="5:18" x14ac:dyDescent="0.15">
      <c r="F79" s="17"/>
      <c r="O79" s="129"/>
      <c r="P79" s="104"/>
      <c r="Q79" s="105"/>
      <c r="R79" s="106"/>
    </row>
    <row r="80" spans="5:18" x14ac:dyDescent="0.15">
      <c r="F80" s="17"/>
      <c r="O80" s="130"/>
      <c r="P80" s="107"/>
      <c r="Q80" s="108"/>
      <c r="R80" s="109"/>
    </row>
    <row r="81" spans="6:18" x14ac:dyDescent="0.15">
      <c r="F81" s="17"/>
      <c r="O81" s="129"/>
      <c r="P81" s="104"/>
      <c r="Q81" s="105"/>
      <c r="R81" s="106"/>
    </row>
    <row r="82" spans="6:18" x14ac:dyDescent="0.15">
      <c r="F82" s="17"/>
      <c r="O82" s="130"/>
      <c r="P82" s="107"/>
      <c r="Q82" s="108"/>
      <c r="R82" s="109"/>
    </row>
    <row r="83" spans="6:18" x14ac:dyDescent="0.15">
      <c r="F83" s="17"/>
      <c r="O83" s="129"/>
      <c r="P83" s="104"/>
      <c r="Q83" s="105"/>
      <c r="R83" s="106"/>
    </row>
    <row r="84" spans="6:18" x14ac:dyDescent="0.15">
      <c r="F84" s="17"/>
      <c r="O84" s="130"/>
      <c r="P84" s="107"/>
      <c r="Q84" s="108"/>
      <c r="R84" s="109"/>
    </row>
    <row r="85" spans="6:18" x14ac:dyDescent="0.15">
      <c r="F85" s="17"/>
      <c r="O85" s="129"/>
      <c r="P85" s="104"/>
      <c r="Q85" s="105"/>
      <c r="R85" s="106"/>
    </row>
    <row r="86" spans="6:18" x14ac:dyDescent="0.15">
      <c r="F86" s="17"/>
      <c r="O86" s="130"/>
      <c r="P86" s="107"/>
      <c r="Q86" s="108"/>
      <c r="R86" s="109"/>
    </row>
    <row r="87" spans="6:18" x14ac:dyDescent="0.15">
      <c r="F87" s="17"/>
      <c r="O87" s="129"/>
      <c r="P87" s="104"/>
      <c r="Q87" s="105"/>
      <c r="R87" s="106"/>
    </row>
    <row r="88" spans="6:18" x14ac:dyDescent="0.15">
      <c r="F88" s="17"/>
      <c r="O88" s="130"/>
      <c r="P88" s="107"/>
      <c r="Q88" s="108"/>
      <c r="R88" s="109"/>
    </row>
    <row r="89" spans="6:18" x14ac:dyDescent="0.15">
      <c r="F89" s="17"/>
      <c r="O89" s="129"/>
      <c r="P89" s="104"/>
      <c r="Q89" s="105"/>
      <c r="R89" s="106"/>
    </row>
    <row r="90" spans="6:18" x14ac:dyDescent="0.15">
      <c r="F90" s="17"/>
      <c r="O90" s="130"/>
      <c r="P90" s="107"/>
      <c r="Q90" s="108"/>
      <c r="R90" s="109"/>
    </row>
    <row r="91" spans="6:18" x14ac:dyDescent="0.15">
      <c r="F91" s="17"/>
      <c r="O91" s="129"/>
      <c r="P91" s="104"/>
      <c r="Q91" s="105"/>
      <c r="R91" s="106"/>
    </row>
    <row r="92" spans="6:18" x14ac:dyDescent="0.15">
      <c r="F92" s="17"/>
      <c r="O92" s="130"/>
      <c r="P92" s="107"/>
      <c r="Q92" s="108"/>
      <c r="R92" s="109"/>
    </row>
    <row r="93" spans="6:18" x14ac:dyDescent="0.15">
      <c r="F93" s="17"/>
      <c r="O93" s="129"/>
      <c r="P93" s="104"/>
      <c r="Q93" s="105"/>
      <c r="R93" s="106"/>
    </row>
    <row r="94" spans="6:18" x14ac:dyDescent="0.15">
      <c r="F94" s="17"/>
      <c r="O94" s="130"/>
      <c r="P94" s="107"/>
      <c r="Q94" s="108"/>
      <c r="R94" s="109"/>
    </row>
    <row r="95" spans="6:18" x14ac:dyDescent="0.15">
      <c r="F95" s="17"/>
      <c r="O95" s="129"/>
      <c r="P95" s="104"/>
      <c r="Q95" s="105"/>
      <c r="R95" s="106"/>
    </row>
    <row r="96" spans="6:18" x14ac:dyDescent="0.15">
      <c r="F96" s="17"/>
      <c r="O96" s="130"/>
      <c r="P96" s="107"/>
      <c r="Q96" s="108"/>
      <c r="R96" s="109"/>
    </row>
    <row r="97" spans="6:18" x14ac:dyDescent="0.15">
      <c r="F97" s="17"/>
      <c r="O97" s="129"/>
      <c r="P97" s="104"/>
      <c r="Q97" s="105"/>
      <c r="R97" s="106"/>
    </row>
    <row r="98" spans="6:18" ht="15" thickBot="1" x14ac:dyDescent="0.2">
      <c r="F98" s="17"/>
      <c r="O98" s="131"/>
      <c r="P98" s="111"/>
      <c r="Q98" s="112"/>
      <c r="R98" s="113"/>
    </row>
    <row r="99" spans="6:18" x14ac:dyDescent="0.15">
      <c r="F99" s="17"/>
      <c r="O99" s="15"/>
      <c r="P99" s="15"/>
      <c r="Q99" s="15"/>
      <c r="R99" s="15"/>
    </row>
    <row r="100" spans="6:18" x14ac:dyDescent="0.15">
      <c r="F100" s="17"/>
      <c r="O100" s="15"/>
      <c r="P100" s="15"/>
      <c r="Q100" s="15"/>
      <c r="R100" s="15"/>
    </row>
    <row r="101" spans="6:18" ht="16" x14ac:dyDescent="0.15">
      <c r="F101" s="17"/>
      <c r="O101" s="81"/>
      <c r="P101" s="81"/>
      <c r="Q101" s="81"/>
      <c r="R101" s="81"/>
    </row>
    <row r="102" spans="6:18" x14ac:dyDescent="0.15">
      <c r="F102" s="17"/>
      <c r="O102" s="18"/>
      <c r="P102" s="19"/>
      <c r="Q102" s="79"/>
      <c r="R102" s="16"/>
    </row>
    <row r="103" spans="6:18" x14ac:dyDescent="0.15">
      <c r="F103" s="17"/>
      <c r="O103" s="18"/>
      <c r="P103" s="19"/>
      <c r="Q103" s="79"/>
      <c r="R103" s="16"/>
    </row>
    <row r="104" spans="6:18" x14ac:dyDescent="0.15">
      <c r="F104" s="17"/>
      <c r="O104" s="18"/>
      <c r="P104" s="19"/>
      <c r="Q104" s="79"/>
      <c r="R104" s="16"/>
    </row>
    <row r="105" spans="6:18" x14ac:dyDescent="0.15">
      <c r="F105" s="17"/>
      <c r="O105" s="18"/>
      <c r="P105" s="19"/>
      <c r="Q105" s="79"/>
      <c r="R105" s="16"/>
    </row>
    <row r="106" spans="6:18" x14ac:dyDescent="0.15">
      <c r="F106" s="17"/>
    </row>
    <row r="107" spans="6:18" x14ac:dyDescent="0.15">
      <c r="F107" s="17"/>
    </row>
    <row r="108" spans="6:18" x14ac:dyDescent="0.15">
      <c r="F108" s="17"/>
    </row>
    <row r="109" spans="6:18" x14ac:dyDescent="0.15">
      <c r="F109" s="17"/>
    </row>
    <row r="110" spans="6:18" x14ac:dyDescent="0.15">
      <c r="F110" s="17"/>
    </row>
    <row r="111" spans="6:18" x14ac:dyDescent="0.15">
      <c r="F111" s="17"/>
    </row>
    <row r="112" spans="6:18" x14ac:dyDescent="0.15">
      <c r="F112" s="17"/>
    </row>
    <row r="113" spans="6:6" x14ac:dyDescent="0.15">
      <c r="F113" s="17"/>
    </row>
    <row r="114" spans="6:6" x14ac:dyDescent="0.15">
      <c r="F114" s="17"/>
    </row>
    <row r="115" spans="6:6" x14ac:dyDescent="0.15">
      <c r="F115" s="17"/>
    </row>
    <row r="116" spans="6:6" x14ac:dyDescent="0.15">
      <c r="F116" s="17"/>
    </row>
    <row r="117" spans="6:6" x14ac:dyDescent="0.15">
      <c r="F117" s="17"/>
    </row>
    <row r="118" spans="6:6" x14ac:dyDescent="0.15">
      <c r="F118" s="17"/>
    </row>
    <row r="119" spans="6:6" x14ac:dyDescent="0.15">
      <c r="F119" s="17"/>
    </row>
    <row r="120" spans="6:6" x14ac:dyDescent="0.15">
      <c r="F120" s="17"/>
    </row>
    <row r="121" spans="6:6" x14ac:dyDescent="0.15">
      <c r="F121" s="17"/>
    </row>
    <row r="122" spans="6:6" x14ac:dyDescent="0.15">
      <c r="F122" s="17"/>
    </row>
    <row r="123" spans="6:6" x14ac:dyDescent="0.15">
      <c r="F123" s="17"/>
    </row>
    <row r="124" spans="6:6" x14ac:dyDescent="0.15">
      <c r="F124" s="17"/>
    </row>
    <row r="125" spans="6:6" x14ac:dyDescent="0.15">
      <c r="F125" s="17"/>
    </row>
    <row r="126" spans="6:6" x14ac:dyDescent="0.15">
      <c r="F126" s="17"/>
    </row>
    <row r="127" spans="6:6" x14ac:dyDescent="0.15">
      <c r="F127" s="17"/>
    </row>
    <row r="128" spans="6:6" x14ac:dyDescent="0.15">
      <c r="F128" s="17"/>
    </row>
    <row r="129" spans="1:6" x14ac:dyDescent="0.15">
      <c r="F129" s="17"/>
    </row>
    <row r="130" spans="1:6" x14ac:dyDescent="0.15">
      <c r="F130" s="17"/>
    </row>
    <row r="131" spans="1:6" x14ac:dyDescent="0.15">
      <c r="F131" s="17"/>
    </row>
    <row r="132" spans="1:6" x14ac:dyDescent="0.15">
      <c r="F132" s="17"/>
    </row>
    <row r="133" spans="1:6" x14ac:dyDescent="0.15">
      <c r="F133" s="17"/>
    </row>
    <row r="134" spans="1:6" x14ac:dyDescent="0.15">
      <c r="F134" s="17"/>
    </row>
    <row r="135" spans="1:6" x14ac:dyDescent="0.15">
      <c r="F135" s="17"/>
    </row>
    <row r="136" spans="1:6" x14ac:dyDescent="0.15">
      <c r="F136" s="17"/>
    </row>
    <row r="137" spans="1:6" x14ac:dyDescent="0.15">
      <c r="F137" s="17"/>
    </row>
    <row r="138" spans="1:6" x14ac:dyDescent="0.15">
      <c r="F138" s="17"/>
    </row>
    <row r="139" spans="1:6" x14ac:dyDescent="0.15">
      <c r="A139" s="18"/>
      <c r="B139" s="19"/>
      <c r="C139" s="16"/>
      <c r="D139" s="16"/>
      <c r="F139" s="17"/>
    </row>
  </sheetData>
  <mergeCells count="15">
    <mergeCell ref="B22:E22"/>
    <mergeCell ref="I2:L2"/>
    <mergeCell ref="E77:F77"/>
    <mergeCell ref="G37:H37"/>
    <mergeCell ref="O2:R3"/>
    <mergeCell ref="B2:F2"/>
    <mergeCell ref="B3:C3"/>
    <mergeCell ref="B4:C4"/>
    <mergeCell ref="B5:C5"/>
    <mergeCell ref="I21:L21"/>
    <mergeCell ref="B32:E32"/>
    <mergeCell ref="I40:L40"/>
    <mergeCell ref="B6:C6"/>
    <mergeCell ref="B7:C7"/>
    <mergeCell ref="B8:C8"/>
  </mergeCells>
  <dataValidations disablePrompts="1" count="1">
    <dataValidation type="list" allowBlank="1" showInputMessage="1" showErrorMessage="1" sqref="C139 Q5:Q105" xr:uid="{00000000-0002-0000-0D00-000000000000}">
      <formula1>$I$23:$I$37</formula1>
    </dataValidation>
  </dataValidations>
  <pageMargins left="0.7" right="0.7" top="0.75" bottom="0.75" header="0.3" footer="0.3"/>
  <pageSetup paperSize="9" orientation="portrait" r:id="rId1"/>
  <headerFooter>
    <oddHeader>&amp;L&amp;G&amp;C&amp;"-,Negrita"www.gestionartudinero.com 
hola@gestionartudinero.com</oddHeader>
    <oddFooter>&amp;C&amp;"-,Negrita"www.gestionartudinero.com 
hola@gestionartudinero.com</oddFooter>
  </headerFooter>
  <ignoredErrors>
    <ignoredError sqref="F5:F8" evalError="1"/>
  </ignoredError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R139"/>
  <sheetViews>
    <sheetView view="pageLayout" topLeftCell="B1" zoomScale="75" zoomScaleNormal="55" zoomScalePageLayoutView="75" workbookViewId="0">
      <selection activeCell="B1" sqref="A1:XFD1048576"/>
    </sheetView>
  </sheetViews>
  <sheetFormatPr baseColWidth="10" defaultRowHeight="14" x14ac:dyDescent="0.15"/>
  <cols>
    <col min="1" max="1" width="7.6640625" customWidth="1"/>
    <col min="2" max="2" width="11.33203125" bestFit="1" customWidth="1"/>
    <col min="3" max="3" width="9.5" bestFit="1" customWidth="1"/>
    <col min="4" max="4" width="14.33203125" bestFit="1" customWidth="1"/>
    <col min="5" max="5" width="13.83203125" bestFit="1" customWidth="1"/>
    <col min="6" max="6" width="7.6640625" bestFit="1" customWidth="1"/>
    <col min="9" max="9" width="14.33203125" bestFit="1" customWidth="1"/>
    <col min="10" max="10" width="9.5" bestFit="1" customWidth="1"/>
    <col min="11" max="11" width="14.33203125" customWidth="1"/>
    <col min="12" max="12" width="13.83203125" bestFit="1" customWidth="1"/>
    <col min="14" max="14" width="11.6640625" customWidth="1"/>
    <col min="16" max="16" width="8.5" bestFit="1" customWidth="1"/>
    <col min="17" max="17" width="15.6640625" bestFit="1" customWidth="1"/>
    <col min="18" max="18" width="17.5" bestFit="1" customWidth="1"/>
  </cols>
  <sheetData>
    <row r="1" spans="1:18" ht="15" thickBot="1" x14ac:dyDescent="0.2">
      <c r="B1" s="77"/>
      <c r="C1" s="77"/>
      <c r="D1" s="77"/>
      <c r="E1" s="77"/>
    </row>
    <row r="2" spans="1:18" ht="17" thickBot="1" x14ac:dyDescent="0.25">
      <c r="B2" s="175" t="s">
        <v>58</v>
      </c>
      <c r="C2" s="176"/>
      <c r="D2" s="176"/>
      <c r="E2" s="176"/>
      <c r="F2" s="177"/>
      <c r="I2" s="200" t="s">
        <v>67</v>
      </c>
      <c r="J2" s="201"/>
      <c r="K2" s="201"/>
      <c r="L2" s="202"/>
      <c r="O2" s="178" t="s">
        <v>61</v>
      </c>
      <c r="P2" s="179"/>
      <c r="Q2" s="179"/>
      <c r="R2" s="180"/>
    </row>
    <row r="3" spans="1:18" ht="17" thickBot="1" x14ac:dyDescent="0.25">
      <c r="B3" s="169" t="s">
        <v>33</v>
      </c>
      <c r="C3" s="170"/>
      <c r="D3" s="59" t="s">
        <v>59</v>
      </c>
      <c r="E3" s="59" t="s">
        <v>60</v>
      </c>
      <c r="F3" s="59"/>
      <c r="I3" s="74" t="s">
        <v>92</v>
      </c>
      <c r="J3" s="58" t="s">
        <v>91</v>
      </c>
      <c r="K3" s="48" t="s">
        <v>59</v>
      </c>
      <c r="L3" s="62" t="s">
        <v>60</v>
      </c>
      <c r="O3" s="181"/>
      <c r="P3" s="182"/>
      <c r="Q3" s="182"/>
      <c r="R3" s="183"/>
    </row>
    <row r="4" spans="1:18" ht="16" x14ac:dyDescent="0.15">
      <c r="B4" s="167" t="str">
        <f>B22</f>
        <v>INGRESOS</v>
      </c>
      <c r="C4" s="168"/>
      <c r="D4" s="38">
        <f>D30</f>
        <v>0</v>
      </c>
      <c r="E4" s="38">
        <f>E30</f>
        <v>0</v>
      </c>
      <c r="F4" s="39">
        <v>1</v>
      </c>
      <c r="I4" s="72" t="str">
        <f>PRESUPUESTO!B29</f>
        <v>CUENTA COMUN</v>
      </c>
      <c r="J4" s="114"/>
      <c r="K4" s="105"/>
      <c r="L4" s="121"/>
      <c r="O4" s="80" t="s">
        <v>91</v>
      </c>
      <c r="P4" s="48" t="s">
        <v>62</v>
      </c>
      <c r="Q4" s="48" t="s">
        <v>63</v>
      </c>
      <c r="R4" s="62" t="s">
        <v>33</v>
      </c>
    </row>
    <row r="5" spans="1:18" x14ac:dyDescent="0.15">
      <c r="B5" s="171" t="str">
        <f>I2</f>
        <v>GASTO FIJO</v>
      </c>
      <c r="C5" s="172"/>
      <c r="D5" s="28">
        <f>K19</f>
        <v>0</v>
      </c>
      <c r="E5" s="28">
        <f>L19</f>
        <v>0</v>
      </c>
      <c r="F5" s="29" t="e">
        <f>E5*(F$4/E$4)</f>
        <v>#DIV/0!</v>
      </c>
      <c r="I5" s="71" t="str">
        <f>PRESUPUESTO!B30</f>
        <v>dieta trabajo</v>
      </c>
      <c r="J5" s="115"/>
      <c r="K5" s="108"/>
      <c r="L5" s="122"/>
      <c r="O5" s="129"/>
      <c r="P5" s="104"/>
      <c r="Q5" s="105"/>
      <c r="R5" s="106"/>
    </row>
    <row r="6" spans="1:18" x14ac:dyDescent="0.15">
      <c r="B6" s="173" t="str">
        <f>I21</f>
        <v>GASTO VARIABLE</v>
      </c>
      <c r="C6" s="174"/>
      <c r="D6" s="31">
        <f>K38</f>
        <v>0</v>
      </c>
      <c r="E6" s="31">
        <f>L38</f>
        <v>0</v>
      </c>
      <c r="F6" s="32" t="e">
        <f>E6*(F$4/E$4)</f>
        <v>#DIV/0!</v>
      </c>
      <c r="I6" s="72" t="str">
        <f>PRESUPUESTO!B31</f>
        <v>Ingles</v>
      </c>
      <c r="J6" s="114"/>
      <c r="K6" s="105"/>
      <c r="L6" s="123"/>
      <c r="O6" s="130"/>
      <c r="P6" s="107"/>
      <c r="Q6" s="108"/>
      <c r="R6" s="109"/>
    </row>
    <row r="7" spans="1:18" x14ac:dyDescent="0.15">
      <c r="A7" s="14"/>
      <c r="B7" s="193" t="str">
        <f>B32</f>
        <v>AHORRO</v>
      </c>
      <c r="C7" s="194"/>
      <c r="D7" s="34">
        <f>D49</f>
        <v>0</v>
      </c>
      <c r="E7" s="34">
        <f>E49</f>
        <v>0</v>
      </c>
      <c r="F7" s="35" t="e">
        <f>E7*(F$4/E$4)</f>
        <v>#DIV/0!</v>
      </c>
      <c r="I7" s="71" t="str">
        <f>PRESUPUESTO!B32</f>
        <v>Formacion</v>
      </c>
      <c r="J7" s="115"/>
      <c r="K7" s="108"/>
      <c r="L7" s="122"/>
      <c r="O7" s="129"/>
      <c r="P7" s="104"/>
      <c r="Q7" s="105"/>
      <c r="R7" s="106"/>
    </row>
    <row r="8" spans="1:18" ht="15" thickBot="1" x14ac:dyDescent="0.2">
      <c r="A8" s="14"/>
      <c r="B8" s="195" t="str">
        <f>I40</f>
        <v>DEUDAS</v>
      </c>
      <c r="C8" s="196"/>
      <c r="D8" s="47">
        <f>K50</f>
        <v>0</v>
      </c>
      <c r="E8" s="47">
        <f>L50</f>
        <v>0</v>
      </c>
      <c r="F8" s="37" t="e">
        <f>E8*(F$4/E$4)</f>
        <v>#DIV/0!</v>
      </c>
      <c r="I8" s="72">
        <f>PRESUPUESTO!B33</f>
        <v>0</v>
      </c>
      <c r="J8" s="114"/>
      <c r="K8" s="105"/>
      <c r="L8" s="123"/>
      <c r="O8" s="130"/>
      <c r="P8" s="107"/>
      <c r="Q8" s="108"/>
      <c r="R8" s="109"/>
    </row>
    <row r="9" spans="1:18" x14ac:dyDescent="0.15">
      <c r="I9" s="71">
        <f>PRESUPUESTO!B34</f>
        <v>0</v>
      </c>
      <c r="J9" s="115"/>
      <c r="K9" s="108"/>
      <c r="L9" s="122"/>
      <c r="O9" s="129"/>
      <c r="P9" s="104"/>
      <c r="Q9" s="105"/>
      <c r="R9" s="106"/>
    </row>
    <row r="10" spans="1:18" x14ac:dyDescent="0.15">
      <c r="I10" s="72">
        <f>PRESUPUESTO!B35</f>
        <v>0</v>
      </c>
      <c r="J10" s="114"/>
      <c r="K10" s="105"/>
      <c r="L10" s="123"/>
      <c r="O10" s="130"/>
      <c r="P10" s="107"/>
      <c r="Q10" s="108"/>
      <c r="R10" s="109"/>
    </row>
    <row r="11" spans="1:18" x14ac:dyDescent="0.15">
      <c r="I11" s="71">
        <f>PRESUPUESTO!B36</f>
        <v>0</v>
      </c>
      <c r="J11" s="115"/>
      <c r="K11" s="108"/>
      <c r="L11" s="122"/>
      <c r="O11" s="129"/>
      <c r="P11" s="104"/>
      <c r="Q11" s="105"/>
      <c r="R11" s="106"/>
    </row>
    <row r="12" spans="1:18" x14ac:dyDescent="0.15">
      <c r="I12" s="72">
        <f>PRESUPUESTO!B37</f>
        <v>0</v>
      </c>
      <c r="J12" s="114"/>
      <c r="K12" s="105"/>
      <c r="L12" s="123"/>
      <c r="O12" s="130"/>
      <c r="P12" s="107"/>
      <c r="Q12" s="108"/>
      <c r="R12" s="109"/>
    </row>
    <row r="13" spans="1:18" x14ac:dyDescent="0.15">
      <c r="I13" s="71">
        <f>PRESUPUESTO!B38</f>
        <v>0</v>
      </c>
      <c r="J13" s="115"/>
      <c r="K13" s="108"/>
      <c r="L13" s="122"/>
      <c r="O13" s="129"/>
      <c r="P13" s="104"/>
      <c r="Q13" s="105"/>
      <c r="R13" s="106"/>
    </row>
    <row r="14" spans="1:18" x14ac:dyDescent="0.15">
      <c r="E14" s="13"/>
      <c r="I14" s="72">
        <f>PRESUPUESTO!B39</f>
        <v>0</v>
      </c>
      <c r="J14" s="114"/>
      <c r="K14" s="105"/>
      <c r="L14" s="123"/>
      <c r="O14" s="130"/>
      <c r="P14" s="107"/>
      <c r="Q14" s="108"/>
      <c r="R14" s="109"/>
    </row>
    <row r="15" spans="1:18" x14ac:dyDescent="0.15">
      <c r="E15" s="13"/>
      <c r="I15" s="71">
        <f>PRESUPUESTO!B40</f>
        <v>0</v>
      </c>
      <c r="J15" s="115"/>
      <c r="K15" s="108"/>
      <c r="L15" s="122"/>
      <c r="O15" s="129"/>
      <c r="P15" s="104"/>
      <c r="Q15" s="105"/>
      <c r="R15" s="106"/>
    </row>
    <row r="16" spans="1:18" x14ac:dyDescent="0.15">
      <c r="E16" s="13"/>
      <c r="I16" s="72">
        <f>PRESUPUESTO!B41</f>
        <v>0</v>
      </c>
      <c r="J16" s="114"/>
      <c r="K16" s="105"/>
      <c r="L16" s="123"/>
      <c r="O16" s="130"/>
      <c r="P16" s="107"/>
      <c r="Q16" s="108"/>
      <c r="R16" s="109"/>
    </row>
    <row r="17" spans="2:18" x14ac:dyDescent="0.15">
      <c r="E17" s="13"/>
      <c r="I17" s="71">
        <f>PRESUPUESTO!B42</f>
        <v>0</v>
      </c>
      <c r="J17" s="115"/>
      <c r="K17" s="108"/>
      <c r="L17" s="122"/>
      <c r="O17" s="129"/>
      <c r="P17" s="104"/>
      <c r="Q17" s="105"/>
      <c r="R17" s="106"/>
    </row>
    <row r="18" spans="2:18" ht="15" thickBot="1" x14ac:dyDescent="0.2">
      <c r="E18" s="13"/>
      <c r="I18" s="75">
        <f>PRESUPUESTO!B43</f>
        <v>0</v>
      </c>
      <c r="J18" s="114"/>
      <c r="K18" s="105"/>
      <c r="L18" s="125"/>
      <c r="O18" s="130"/>
      <c r="P18" s="107"/>
      <c r="Q18" s="108"/>
      <c r="R18" s="109"/>
    </row>
    <row r="19" spans="2:18" ht="17" thickBot="1" x14ac:dyDescent="0.2">
      <c r="E19" s="13"/>
      <c r="I19" s="69" t="s">
        <v>1</v>
      </c>
      <c r="J19" s="63"/>
      <c r="K19" s="64">
        <f>SUM(K4:K18)</f>
        <v>0</v>
      </c>
      <c r="L19" s="110">
        <f>SUM(L4:L18)</f>
        <v>0</v>
      </c>
      <c r="O19" s="129"/>
      <c r="P19" s="104"/>
      <c r="Q19" s="105"/>
      <c r="R19" s="106"/>
    </row>
    <row r="20" spans="2:18" ht="15" thickBot="1" x14ac:dyDescent="0.2">
      <c r="E20" s="13"/>
      <c r="O20" s="130"/>
      <c r="P20" s="107"/>
      <c r="Q20" s="108"/>
      <c r="R20" s="109"/>
    </row>
    <row r="21" spans="2:18" ht="15" thickBot="1" x14ac:dyDescent="0.2">
      <c r="E21" s="13"/>
      <c r="I21" s="184" t="s">
        <v>68</v>
      </c>
      <c r="J21" s="185"/>
      <c r="K21" s="185"/>
      <c r="L21" s="186"/>
      <c r="O21" s="129"/>
      <c r="P21" s="104"/>
      <c r="Q21" s="105"/>
      <c r="R21" s="106"/>
    </row>
    <row r="22" spans="2:18" ht="17" thickBot="1" x14ac:dyDescent="0.2">
      <c r="B22" s="197" t="s">
        <v>0</v>
      </c>
      <c r="C22" s="198"/>
      <c r="D22" s="198"/>
      <c r="E22" s="199"/>
      <c r="I22" s="48" t="s">
        <v>92</v>
      </c>
      <c r="J22" s="48" t="s">
        <v>91</v>
      </c>
      <c r="K22" s="48" t="s">
        <v>59</v>
      </c>
      <c r="L22" s="48" t="s">
        <v>60</v>
      </c>
      <c r="O22" s="130"/>
      <c r="P22" s="107"/>
      <c r="Q22" s="108"/>
      <c r="R22" s="109"/>
    </row>
    <row r="23" spans="2:18" ht="17" thickBot="1" x14ac:dyDescent="0.2">
      <c r="B23" s="65" t="s">
        <v>92</v>
      </c>
      <c r="C23" s="66" t="s">
        <v>91</v>
      </c>
      <c r="D23" s="66" t="s">
        <v>59</v>
      </c>
      <c r="E23" s="67" t="s">
        <v>60</v>
      </c>
      <c r="I23" s="70" t="str">
        <f>PRESUPUESTO!B47</f>
        <v>Compras</v>
      </c>
      <c r="J23" s="114"/>
      <c r="K23" s="105"/>
      <c r="L23" s="117">
        <f>IF(ISBLANK($I23), "",SUMIF(Q$5:Q$89,$I23,P$5:P$89))</f>
        <v>0</v>
      </c>
      <c r="O23" s="129"/>
      <c r="P23" s="104"/>
      <c r="Q23" s="105"/>
      <c r="R23" s="106"/>
    </row>
    <row r="24" spans="2:18" x14ac:dyDescent="0.15">
      <c r="B24" s="70" t="str">
        <f>PRESUPUESTO!B20</f>
        <v>Sueldo</v>
      </c>
      <c r="C24" s="114"/>
      <c r="D24" s="105"/>
      <c r="E24" s="121"/>
      <c r="I24" s="71" t="str">
        <f>PRESUPUESTO!B48</f>
        <v>Restaurantes</v>
      </c>
      <c r="J24" s="115"/>
      <c r="K24" s="108"/>
      <c r="L24" s="118">
        <f t="shared" ref="L24:L36" si="0">IF(ISBLANK($I24), "",SUMIF(Q$5:Q$89,$I24,P$5:P$89))</f>
        <v>0</v>
      </c>
      <c r="O24" s="130"/>
      <c r="P24" s="107"/>
      <c r="Q24" s="108"/>
      <c r="R24" s="109"/>
    </row>
    <row r="25" spans="2:18" x14ac:dyDescent="0.15">
      <c r="B25" s="71" t="str">
        <f>PRESUPUESTO!B21</f>
        <v>Dieta</v>
      </c>
      <c r="C25" s="115"/>
      <c r="D25" s="108"/>
      <c r="E25" s="122"/>
      <c r="I25" s="72" t="str">
        <f>PRESUPUESTO!B49</f>
        <v>Salud</v>
      </c>
      <c r="J25" s="114"/>
      <c r="K25" s="105"/>
      <c r="L25" s="119">
        <f t="shared" si="0"/>
        <v>0</v>
      </c>
      <c r="O25" s="129"/>
      <c r="P25" s="104"/>
      <c r="Q25" s="105"/>
      <c r="R25" s="106"/>
    </row>
    <row r="26" spans="2:18" x14ac:dyDescent="0.15">
      <c r="B26" s="72">
        <f>PRESUPUESTO!B22</f>
        <v>0</v>
      </c>
      <c r="C26" s="114"/>
      <c r="D26" s="105"/>
      <c r="E26" s="123"/>
      <c r="I26" s="71" t="str">
        <f>PRESUPUESTO!B50</f>
        <v>Entretenimiento</v>
      </c>
      <c r="J26" s="115"/>
      <c r="K26" s="108"/>
      <c r="L26" s="118">
        <f t="shared" si="0"/>
        <v>0</v>
      </c>
      <c r="O26" s="130"/>
      <c r="P26" s="107"/>
      <c r="Q26" s="108"/>
      <c r="R26" s="109"/>
    </row>
    <row r="27" spans="2:18" x14ac:dyDescent="0.15">
      <c r="B27" s="71">
        <f>PRESUPUESTO!B23</f>
        <v>0</v>
      </c>
      <c r="C27" s="115"/>
      <c r="D27" s="108"/>
      <c r="E27" s="122"/>
      <c r="I27" s="72" t="str">
        <f>PRESUPUESTO!B51</f>
        <v>Casa</v>
      </c>
      <c r="J27" s="114"/>
      <c r="K27" s="105"/>
      <c r="L27" s="119">
        <f t="shared" si="0"/>
        <v>0</v>
      </c>
      <c r="O27" s="129"/>
      <c r="P27" s="104"/>
      <c r="Q27" s="105"/>
      <c r="R27" s="106"/>
    </row>
    <row r="28" spans="2:18" x14ac:dyDescent="0.15">
      <c r="B28" s="72" t="str">
        <f>PRESUPUESTO!B24</f>
        <v>Criptos</v>
      </c>
      <c r="C28" s="114"/>
      <c r="D28" s="105"/>
      <c r="E28" s="123"/>
      <c r="I28" s="71" t="str">
        <f>PRESUPUESTO!B52</f>
        <v>Viajes</v>
      </c>
      <c r="J28" s="115"/>
      <c r="K28" s="108"/>
      <c r="L28" s="118">
        <f t="shared" si="0"/>
        <v>0</v>
      </c>
      <c r="O28" s="130"/>
      <c r="P28" s="107"/>
      <c r="Q28" s="108"/>
      <c r="R28" s="109"/>
    </row>
    <row r="29" spans="2:18" ht="15" thickBot="1" x14ac:dyDescent="0.2">
      <c r="B29" s="73">
        <f>PRESUPUESTO!B25</f>
        <v>0</v>
      </c>
      <c r="C29" s="115"/>
      <c r="D29" s="108"/>
      <c r="E29" s="124"/>
      <c r="I29" s="72" t="str">
        <f>PRESUPUESTO!B53</f>
        <v>Ropa</v>
      </c>
      <c r="J29" s="114"/>
      <c r="K29" s="105"/>
      <c r="L29" s="119">
        <f t="shared" si="0"/>
        <v>0</v>
      </c>
      <c r="O29" s="129"/>
      <c r="P29" s="104"/>
      <c r="Q29" s="105"/>
      <c r="R29" s="106"/>
    </row>
    <row r="30" spans="2:18" ht="17" thickBot="1" x14ac:dyDescent="0.2">
      <c r="B30" s="69" t="s">
        <v>1</v>
      </c>
      <c r="C30" s="63"/>
      <c r="D30" s="64">
        <f>SUM(D24:D29)</f>
        <v>0</v>
      </c>
      <c r="E30" s="110">
        <f>SUM(E24:E29)</f>
        <v>0</v>
      </c>
      <c r="I30" s="71" t="str">
        <f>PRESUPUESTO!B54</f>
        <v>Regalos</v>
      </c>
      <c r="J30" s="115"/>
      <c r="K30" s="108"/>
      <c r="L30" s="118">
        <f t="shared" si="0"/>
        <v>0</v>
      </c>
      <c r="O30" s="130"/>
      <c r="P30" s="107"/>
      <c r="Q30" s="108"/>
      <c r="R30" s="109"/>
    </row>
    <row r="31" spans="2:18" ht="15" thickBot="1" x14ac:dyDescent="0.2">
      <c r="I31" s="72" t="str">
        <f>PRESUPUESTO!B55</f>
        <v>dieta</v>
      </c>
      <c r="J31" s="114"/>
      <c r="K31" s="105"/>
      <c r="L31" s="119">
        <f t="shared" si="0"/>
        <v>0</v>
      </c>
      <c r="O31" s="129"/>
      <c r="P31" s="104"/>
      <c r="Q31" s="105"/>
      <c r="R31" s="106"/>
    </row>
    <row r="32" spans="2:18" ht="15" thickBot="1" x14ac:dyDescent="0.2">
      <c r="B32" s="187" t="s">
        <v>29</v>
      </c>
      <c r="C32" s="188"/>
      <c r="D32" s="188"/>
      <c r="E32" s="189"/>
      <c r="I32" s="71">
        <f>PRESUPUESTO!B56</f>
        <v>0</v>
      </c>
      <c r="J32" s="115"/>
      <c r="K32" s="108"/>
      <c r="L32" s="118">
        <f t="shared" si="0"/>
        <v>0</v>
      </c>
      <c r="O32" s="130"/>
      <c r="P32" s="107"/>
      <c r="Q32" s="108"/>
      <c r="R32" s="109"/>
    </row>
    <row r="33" spans="2:18" ht="17" thickBot="1" x14ac:dyDescent="0.2">
      <c r="B33" s="48" t="s">
        <v>92</v>
      </c>
      <c r="C33" s="48" t="s">
        <v>91</v>
      </c>
      <c r="D33" s="48" t="s">
        <v>59</v>
      </c>
      <c r="E33" s="48" t="s">
        <v>60</v>
      </c>
      <c r="I33" s="72">
        <f>PRESUPUESTO!B57</f>
        <v>0</v>
      </c>
      <c r="J33" s="114"/>
      <c r="K33" s="105"/>
      <c r="L33" s="119">
        <f t="shared" si="0"/>
        <v>0</v>
      </c>
      <c r="O33" s="129"/>
      <c r="P33" s="104"/>
      <c r="Q33" s="105"/>
      <c r="R33" s="106"/>
    </row>
    <row r="34" spans="2:18" x14ac:dyDescent="0.15">
      <c r="B34" s="70" t="str">
        <f>PRESUPUESTO!B65</f>
        <v>Criptos</v>
      </c>
      <c r="C34" s="114"/>
      <c r="D34" s="105"/>
      <c r="E34" s="121"/>
      <c r="I34" s="71">
        <f>PRESUPUESTO!B58</f>
        <v>0</v>
      </c>
      <c r="J34" s="115"/>
      <c r="K34" s="108"/>
      <c r="L34" s="118">
        <f t="shared" si="0"/>
        <v>0</v>
      </c>
      <c r="O34" s="130"/>
      <c r="P34" s="107"/>
      <c r="Q34" s="108"/>
      <c r="R34" s="109"/>
    </row>
    <row r="35" spans="2:18" x14ac:dyDescent="0.15">
      <c r="B35" s="71" t="str">
        <f>PRESUPUESTO!B66</f>
        <v>Fono emerg.</v>
      </c>
      <c r="C35" s="115"/>
      <c r="D35" s="108"/>
      <c r="E35" s="122"/>
      <c r="G35" s="76"/>
      <c r="H35" s="76"/>
      <c r="I35" s="72">
        <f>PRESUPUESTO!B59</f>
        <v>0</v>
      </c>
      <c r="J35" s="114"/>
      <c r="K35" s="105"/>
      <c r="L35" s="119">
        <f t="shared" si="0"/>
        <v>0</v>
      </c>
      <c r="O35" s="129"/>
      <c r="P35" s="104"/>
      <c r="Q35" s="105"/>
      <c r="R35" s="106"/>
    </row>
    <row r="36" spans="2:18" x14ac:dyDescent="0.15">
      <c r="B36" s="72" t="str">
        <f>PRESUPUESTO!B67</f>
        <v>GOIN</v>
      </c>
      <c r="C36" s="114"/>
      <c r="D36" s="105"/>
      <c r="E36" s="123"/>
      <c r="G36" s="76"/>
      <c r="H36" s="76"/>
      <c r="I36" s="71">
        <f>PRESUPUESTO!B60</f>
        <v>0</v>
      </c>
      <c r="J36" s="115"/>
      <c r="K36" s="108"/>
      <c r="L36" s="118">
        <f t="shared" si="0"/>
        <v>0</v>
      </c>
      <c r="O36" s="130"/>
      <c r="P36" s="107"/>
      <c r="Q36" s="108"/>
      <c r="R36" s="109"/>
    </row>
    <row r="37" spans="2:18" ht="15" customHeight="1" thickBot="1" x14ac:dyDescent="0.2">
      <c r="B37" s="71" t="str">
        <f>PRESUPUESTO!B68</f>
        <v>Inversion 1</v>
      </c>
      <c r="C37" s="115"/>
      <c r="D37" s="108"/>
      <c r="E37" s="122"/>
      <c r="G37" s="14"/>
      <c r="H37" s="14"/>
      <c r="I37" s="75">
        <f>PRESUPUESTO!B61</f>
        <v>0</v>
      </c>
      <c r="J37" s="114"/>
      <c r="K37" s="105"/>
      <c r="L37" s="120">
        <f>IF(ISBLANK($I37), "",SUMIF(Q$5:Q$89,$I37,P$5:P$89))</f>
        <v>0</v>
      </c>
      <c r="O37" s="129"/>
      <c r="P37" s="104"/>
      <c r="Q37" s="105"/>
      <c r="R37" s="106"/>
    </row>
    <row r="38" spans="2:18" ht="16" x14ac:dyDescent="0.15">
      <c r="B38" s="72" t="str">
        <f>PRESUPUESTO!B69</f>
        <v>Inversion 2</v>
      </c>
      <c r="C38" s="114"/>
      <c r="D38" s="105"/>
      <c r="E38" s="123"/>
      <c r="I38" s="66" t="s">
        <v>1</v>
      </c>
      <c r="J38" s="48"/>
      <c r="K38" s="60">
        <f>SUM(K23:K37)</f>
        <v>0</v>
      </c>
      <c r="L38" s="116">
        <f>SUM(L23:L37)</f>
        <v>0</v>
      </c>
      <c r="O38" s="130"/>
      <c r="P38" s="107"/>
      <c r="Q38" s="108"/>
      <c r="R38" s="109"/>
    </row>
    <row r="39" spans="2:18" ht="15" thickBot="1" x14ac:dyDescent="0.2">
      <c r="B39" s="71" t="str">
        <f>PRESUPUESTO!B70</f>
        <v>Ahorro banco</v>
      </c>
      <c r="C39" s="115"/>
      <c r="D39" s="108"/>
      <c r="E39" s="122"/>
      <c r="O39" s="129"/>
      <c r="P39" s="104"/>
      <c r="Q39" s="105"/>
      <c r="R39" s="106"/>
    </row>
    <row r="40" spans="2:18" ht="15" thickBot="1" x14ac:dyDescent="0.2">
      <c r="B40" s="72">
        <f>PRESUPUESTO!B71</f>
        <v>0</v>
      </c>
      <c r="C40" s="114"/>
      <c r="D40" s="105"/>
      <c r="E40" s="123"/>
      <c r="I40" s="190" t="s">
        <v>26</v>
      </c>
      <c r="J40" s="191"/>
      <c r="K40" s="191"/>
      <c r="L40" s="192"/>
      <c r="O40" s="130"/>
      <c r="P40" s="107"/>
      <c r="Q40" s="108"/>
      <c r="R40" s="109"/>
    </row>
    <row r="41" spans="2:18" ht="17" thickBot="1" x14ac:dyDescent="0.2">
      <c r="B41" s="71">
        <f>PRESUPUESTO!B72</f>
        <v>0</v>
      </c>
      <c r="C41" s="115"/>
      <c r="D41" s="108"/>
      <c r="E41" s="122"/>
      <c r="I41" s="48" t="s">
        <v>92</v>
      </c>
      <c r="J41" s="48" t="s">
        <v>91</v>
      </c>
      <c r="K41" s="48" t="s">
        <v>59</v>
      </c>
      <c r="L41" s="48" t="s">
        <v>60</v>
      </c>
      <c r="O41" s="129"/>
      <c r="P41" s="104"/>
      <c r="Q41" s="105"/>
      <c r="R41" s="106"/>
    </row>
    <row r="42" spans="2:18" x14ac:dyDescent="0.15">
      <c r="B42" s="72">
        <f>PRESUPUESTO!B73</f>
        <v>0</v>
      </c>
      <c r="C42" s="114"/>
      <c r="D42" s="105"/>
      <c r="E42" s="123"/>
      <c r="I42" s="70" t="str">
        <f>PRESUPUESTO!B83</f>
        <v>Hipoteca</v>
      </c>
      <c r="J42" s="114"/>
      <c r="K42" s="105"/>
      <c r="L42" s="121"/>
      <c r="O42" s="130"/>
      <c r="P42" s="107"/>
      <c r="Q42" s="108"/>
      <c r="R42" s="109"/>
    </row>
    <row r="43" spans="2:18" x14ac:dyDescent="0.15">
      <c r="B43" s="71">
        <f>PRESUPUESTO!B74</f>
        <v>0</v>
      </c>
      <c r="C43" s="115"/>
      <c r="D43" s="108"/>
      <c r="E43" s="122"/>
      <c r="I43" s="71" t="str">
        <f>PRESUPUESTO!B84</f>
        <v>Préstamo 1</v>
      </c>
      <c r="J43" s="115"/>
      <c r="K43" s="108"/>
      <c r="L43" s="122"/>
      <c r="O43" s="129"/>
      <c r="P43" s="104"/>
      <c r="Q43" s="105"/>
      <c r="R43" s="106"/>
    </row>
    <row r="44" spans="2:18" x14ac:dyDescent="0.15">
      <c r="B44" s="72">
        <f>PRESUPUESTO!B75</f>
        <v>0</v>
      </c>
      <c r="C44" s="114"/>
      <c r="D44" s="105"/>
      <c r="E44" s="123"/>
      <c r="I44" s="72" t="str">
        <f>PRESUPUESTO!B85</f>
        <v>Préstamo 2</v>
      </c>
      <c r="J44" s="114"/>
      <c r="K44" s="105"/>
      <c r="L44" s="123"/>
      <c r="O44" s="130"/>
      <c r="P44" s="107"/>
      <c r="Q44" s="108"/>
      <c r="R44" s="109"/>
    </row>
    <row r="45" spans="2:18" x14ac:dyDescent="0.15">
      <c r="B45" s="71">
        <f>PRESUPUESTO!B76</f>
        <v>0</v>
      </c>
      <c r="C45" s="115"/>
      <c r="D45" s="108"/>
      <c r="E45" s="122"/>
      <c r="I45" s="71" t="str">
        <f>PRESUPUESTO!B86</f>
        <v>Préstamo 3</v>
      </c>
      <c r="J45" s="115"/>
      <c r="K45" s="108"/>
      <c r="L45" s="122"/>
      <c r="O45" s="129"/>
      <c r="P45" s="104"/>
      <c r="Q45" s="105"/>
      <c r="R45" s="106"/>
    </row>
    <row r="46" spans="2:18" x14ac:dyDescent="0.15">
      <c r="B46" s="72">
        <f>PRESUPUESTO!B77</f>
        <v>0</v>
      </c>
      <c r="C46" s="114"/>
      <c r="D46" s="105"/>
      <c r="E46" s="123"/>
      <c r="I46" s="72">
        <f>PRESUPUESTO!B87</f>
        <v>0</v>
      </c>
      <c r="J46" s="114"/>
      <c r="K46" s="105"/>
      <c r="L46" s="123"/>
      <c r="O46" s="130"/>
      <c r="P46" s="107"/>
      <c r="Q46" s="108"/>
      <c r="R46" s="109"/>
    </row>
    <row r="47" spans="2:18" x14ac:dyDescent="0.15">
      <c r="B47" s="71">
        <f>PRESUPUESTO!B78</f>
        <v>0</v>
      </c>
      <c r="C47" s="115"/>
      <c r="D47" s="108"/>
      <c r="E47" s="122"/>
      <c r="I47" s="71">
        <f>PRESUPUESTO!B88</f>
        <v>0</v>
      </c>
      <c r="J47" s="115"/>
      <c r="K47" s="108"/>
      <c r="L47" s="122"/>
      <c r="O47" s="129"/>
      <c r="P47" s="104"/>
      <c r="Q47" s="105"/>
      <c r="R47" s="106"/>
    </row>
    <row r="48" spans="2:18" ht="15" thickBot="1" x14ac:dyDescent="0.2">
      <c r="B48" s="72">
        <f>PRESUPUESTO!B79</f>
        <v>0</v>
      </c>
      <c r="C48" s="114"/>
      <c r="D48" s="105"/>
      <c r="E48" s="125"/>
      <c r="I48" s="72">
        <f>PRESUPUESTO!B89</f>
        <v>0</v>
      </c>
      <c r="J48" s="114"/>
      <c r="K48" s="105"/>
      <c r="L48" s="123"/>
      <c r="O48" s="130"/>
      <c r="P48" s="107"/>
      <c r="Q48" s="108"/>
      <c r="R48" s="109"/>
    </row>
    <row r="49" spans="2:18" ht="17" thickBot="1" x14ac:dyDescent="0.2">
      <c r="B49" s="66" t="s">
        <v>1</v>
      </c>
      <c r="C49" s="48"/>
      <c r="D49" s="60">
        <f>SUM(D34:D48)</f>
        <v>0</v>
      </c>
      <c r="E49" s="116">
        <f>SUM(E34:E48)</f>
        <v>0</v>
      </c>
      <c r="I49" s="71">
        <f>PRESUPUESTO!B90</f>
        <v>0</v>
      </c>
      <c r="J49" s="115"/>
      <c r="K49" s="108"/>
      <c r="L49" s="124"/>
      <c r="O49" s="129"/>
      <c r="P49" s="104"/>
      <c r="Q49" s="105"/>
      <c r="R49" s="106"/>
    </row>
    <row r="50" spans="2:18" ht="16" x14ac:dyDescent="0.15">
      <c r="I50" s="66" t="s">
        <v>1</v>
      </c>
      <c r="J50" s="48"/>
      <c r="K50" s="60">
        <f>SUM(K42:K49)</f>
        <v>0</v>
      </c>
      <c r="L50" s="116">
        <f>SUM(L42:L49)</f>
        <v>0</v>
      </c>
      <c r="O50" s="130"/>
      <c r="P50" s="107"/>
      <c r="Q50" s="108"/>
      <c r="R50" s="109"/>
    </row>
    <row r="51" spans="2:18" x14ac:dyDescent="0.15">
      <c r="O51" s="129"/>
      <c r="P51" s="104"/>
      <c r="Q51" s="105"/>
      <c r="R51" s="106"/>
    </row>
    <row r="52" spans="2:18" x14ac:dyDescent="0.15">
      <c r="O52" s="130"/>
      <c r="P52" s="107"/>
      <c r="Q52" s="108"/>
      <c r="R52" s="109"/>
    </row>
    <row r="53" spans="2:18" x14ac:dyDescent="0.15">
      <c r="O53" s="129"/>
      <c r="P53" s="104"/>
      <c r="Q53" s="105"/>
      <c r="R53" s="106"/>
    </row>
    <row r="54" spans="2:18" x14ac:dyDescent="0.15">
      <c r="O54" s="130"/>
      <c r="P54" s="107"/>
      <c r="Q54" s="108"/>
      <c r="R54" s="109"/>
    </row>
    <row r="55" spans="2:18" x14ac:dyDescent="0.15">
      <c r="E55" s="17"/>
      <c r="O55" s="129"/>
      <c r="P55" s="104"/>
      <c r="Q55" s="105"/>
      <c r="R55" s="106"/>
    </row>
    <row r="56" spans="2:18" x14ac:dyDescent="0.15">
      <c r="E56" s="17"/>
      <c r="O56" s="130"/>
      <c r="P56" s="107"/>
      <c r="Q56" s="108"/>
      <c r="R56" s="109"/>
    </row>
    <row r="57" spans="2:18" x14ac:dyDescent="0.15">
      <c r="E57" s="17"/>
      <c r="O57" s="129"/>
      <c r="P57" s="104"/>
      <c r="Q57" s="105"/>
      <c r="R57" s="106"/>
    </row>
    <row r="58" spans="2:18" x14ac:dyDescent="0.15">
      <c r="E58" s="17"/>
      <c r="O58" s="130"/>
      <c r="P58" s="107"/>
      <c r="Q58" s="108"/>
      <c r="R58" s="109"/>
    </row>
    <row r="59" spans="2:18" x14ac:dyDescent="0.15">
      <c r="O59" s="129"/>
      <c r="P59" s="104"/>
      <c r="Q59" s="105"/>
      <c r="R59" s="106"/>
    </row>
    <row r="60" spans="2:18" x14ac:dyDescent="0.15">
      <c r="O60" s="130"/>
      <c r="P60" s="107"/>
      <c r="Q60" s="108"/>
      <c r="R60" s="109"/>
    </row>
    <row r="61" spans="2:18" x14ac:dyDescent="0.15">
      <c r="O61" s="129"/>
      <c r="P61" s="104"/>
      <c r="Q61" s="105"/>
      <c r="R61" s="106"/>
    </row>
    <row r="62" spans="2:18" x14ac:dyDescent="0.15">
      <c r="O62" s="130"/>
      <c r="P62" s="107"/>
      <c r="Q62" s="108"/>
      <c r="R62" s="109"/>
    </row>
    <row r="63" spans="2:18" x14ac:dyDescent="0.15">
      <c r="O63" s="129"/>
      <c r="P63" s="104"/>
      <c r="Q63" s="105"/>
      <c r="R63" s="106"/>
    </row>
    <row r="64" spans="2:18" x14ac:dyDescent="0.15">
      <c r="O64" s="130"/>
      <c r="P64" s="107"/>
      <c r="Q64" s="108"/>
      <c r="R64" s="109"/>
    </row>
    <row r="65" spans="5:18" x14ac:dyDescent="0.15">
      <c r="O65" s="129"/>
      <c r="P65" s="104"/>
      <c r="Q65" s="105"/>
      <c r="R65" s="106"/>
    </row>
    <row r="66" spans="5:18" x14ac:dyDescent="0.15">
      <c r="O66" s="130"/>
      <c r="P66" s="107"/>
      <c r="Q66" s="108"/>
      <c r="R66" s="109"/>
    </row>
    <row r="67" spans="5:18" x14ac:dyDescent="0.15">
      <c r="O67" s="129"/>
      <c r="P67" s="104"/>
      <c r="Q67" s="105"/>
      <c r="R67" s="106"/>
    </row>
    <row r="68" spans="5:18" x14ac:dyDescent="0.15">
      <c r="O68" s="130"/>
      <c r="P68" s="107"/>
      <c r="Q68" s="108"/>
      <c r="R68" s="109"/>
    </row>
    <row r="69" spans="5:18" x14ac:dyDescent="0.15">
      <c r="E69" s="17"/>
      <c r="O69" s="129"/>
      <c r="P69" s="104"/>
      <c r="Q69" s="105"/>
      <c r="R69" s="106"/>
    </row>
    <row r="70" spans="5:18" x14ac:dyDescent="0.15">
      <c r="E70" s="17"/>
      <c r="O70" s="130"/>
      <c r="P70" s="107"/>
      <c r="Q70" s="108"/>
      <c r="R70" s="109"/>
    </row>
    <row r="71" spans="5:18" x14ac:dyDescent="0.15">
      <c r="E71" s="17"/>
      <c r="O71" s="129"/>
      <c r="P71" s="104"/>
      <c r="Q71" s="105"/>
      <c r="R71" s="106"/>
    </row>
    <row r="72" spans="5:18" x14ac:dyDescent="0.15">
      <c r="E72" s="17"/>
      <c r="O72" s="130"/>
      <c r="P72" s="107"/>
      <c r="Q72" s="108"/>
      <c r="R72" s="109"/>
    </row>
    <row r="73" spans="5:18" x14ac:dyDescent="0.15">
      <c r="E73" s="17"/>
      <c r="O73" s="129"/>
      <c r="P73" s="104"/>
      <c r="Q73" s="105"/>
      <c r="R73" s="106"/>
    </row>
    <row r="74" spans="5:18" x14ac:dyDescent="0.15">
      <c r="E74" s="17"/>
      <c r="O74" s="130"/>
      <c r="P74" s="107"/>
      <c r="Q74" s="108"/>
      <c r="R74" s="109"/>
    </row>
    <row r="75" spans="5:18" x14ac:dyDescent="0.15">
      <c r="E75" s="17"/>
      <c r="O75" s="129"/>
      <c r="P75" s="104"/>
      <c r="Q75" s="105"/>
      <c r="R75" s="106"/>
    </row>
    <row r="76" spans="5:18" x14ac:dyDescent="0.15">
      <c r="E76" s="17"/>
      <c r="O76" s="130"/>
      <c r="P76" s="107"/>
      <c r="Q76" s="108"/>
      <c r="R76" s="109"/>
    </row>
    <row r="77" spans="5:18" x14ac:dyDescent="0.15">
      <c r="E77" s="17"/>
      <c r="O77" s="129"/>
      <c r="P77" s="104"/>
      <c r="Q77" s="105"/>
      <c r="R77" s="106"/>
    </row>
    <row r="78" spans="5:18" x14ac:dyDescent="0.15">
      <c r="E78" s="17"/>
      <c r="O78" s="130"/>
      <c r="P78" s="107"/>
      <c r="Q78" s="108"/>
      <c r="R78" s="109"/>
    </row>
    <row r="79" spans="5:18" x14ac:dyDescent="0.15">
      <c r="E79" s="17"/>
      <c r="O79" s="129"/>
      <c r="P79" s="104"/>
      <c r="Q79" s="105"/>
      <c r="R79" s="106"/>
    </row>
    <row r="80" spans="5:18" x14ac:dyDescent="0.15">
      <c r="E80" s="17"/>
      <c r="O80" s="130"/>
      <c r="P80" s="107"/>
      <c r="Q80" s="108"/>
      <c r="R80" s="109"/>
    </row>
    <row r="81" spans="5:18" x14ac:dyDescent="0.15">
      <c r="E81" s="17"/>
      <c r="O81" s="129"/>
      <c r="P81" s="104"/>
      <c r="Q81" s="105"/>
      <c r="R81" s="106"/>
    </row>
    <row r="82" spans="5:18" x14ac:dyDescent="0.15">
      <c r="E82" s="17"/>
      <c r="O82" s="130"/>
      <c r="P82" s="107"/>
      <c r="Q82" s="108"/>
      <c r="R82" s="109"/>
    </row>
    <row r="83" spans="5:18" x14ac:dyDescent="0.15">
      <c r="E83" s="17"/>
      <c r="O83" s="129"/>
      <c r="P83" s="104"/>
      <c r="Q83" s="105"/>
      <c r="R83" s="106"/>
    </row>
    <row r="84" spans="5:18" x14ac:dyDescent="0.15">
      <c r="E84" s="17"/>
      <c r="O84" s="130"/>
      <c r="P84" s="107"/>
      <c r="Q84" s="108"/>
      <c r="R84" s="109"/>
    </row>
    <row r="85" spans="5:18" x14ac:dyDescent="0.15">
      <c r="E85" s="17"/>
      <c r="O85" s="129"/>
      <c r="P85" s="104"/>
      <c r="Q85" s="105"/>
      <c r="R85" s="106"/>
    </row>
    <row r="86" spans="5:18" x14ac:dyDescent="0.15">
      <c r="E86" s="17"/>
      <c r="O86" s="130"/>
      <c r="P86" s="107"/>
      <c r="Q86" s="108"/>
      <c r="R86" s="109"/>
    </row>
    <row r="87" spans="5:18" x14ac:dyDescent="0.15">
      <c r="E87" s="17"/>
      <c r="O87" s="129"/>
      <c r="P87" s="104"/>
      <c r="Q87" s="105"/>
      <c r="R87" s="106"/>
    </row>
    <row r="88" spans="5:18" x14ac:dyDescent="0.15">
      <c r="E88" s="17"/>
      <c r="O88" s="130"/>
      <c r="P88" s="107"/>
      <c r="Q88" s="108"/>
      <c r="R88" s="109"/>
    </row>
    <row r="89" spans="5:18" x14ac:dyDescent="0.15">
      <c r="E89" s="17"/>
      <c r="O89" s="129"/>
      <c r="P89" s="104"/>
      <c r="Q89" s="105"/>
      <c r="R89" s="106"/>
    </row>
    <row r="90" spans="5:18" x14ac:dyDescent="0.15">
      <c r="E90" s="17"/>
      <c r="O90" s="130"/>
      <c r="P90" s="107"/>
      <c r="Q90" s="108"/>
      <c r="R90" s="109"/>
    </row>
    <row r="91" spans="5:18" x14ac:dyDescent="0.15">
      <c r="E91" s="17"/>
      <c r="O91" s="129"/>
      <c r="P91" s="104"/>
      <c r="Q91" s="105"/>
      <c r="R91" s="106"/>
    </row>
    <row r="92" spans="5:18" x14ac:dyDescent="0.15">
      <c r="E92" s="17"/>
      <c r="O92" s="130"/>
      <c r="P92" s="107"/>
      <c r="Q92" s="108"/>
      <c r="R92" s="109"/>
    </row>
    <row r="93" spans="5:18" x14ac:dyDescent="0.15">
      <c r="E93" s="17"/>
      <c r="O93" s="129"/>
      <c r="P93" s="104"/>
      <c r="Q93" s="105"/>
      <c r="R93" s="106"/>
    </row>
    <row r="94" spans="5:18" x14ac:dyDescent="0.15">
      <c r="E94" s="17"/>
      <c r="O94" s="130"/>
      <c r="P94" s="107"/>
      <c r="Q94" s="108"/>
      <c r="R94" s="109"/>
    </row>
    <row r="95" spans="5:18" x14ac:dyDescent="0.15">
      <c r="E95" s="17"/>
      <c r="O95" s="129"/>
      <c r="P95" s="104"/>
      <c r="Q95" s="105"/>
      <c r="R95" s="106"/>
    </row>
    <row r="96" spans="5:18" x14ac:dyDescent="0.15">
      <c r="E96" s="17"/>
      <c r="O96" s="130"/>
      <c r="P96" s="107"/>
      <c r="Q96" s="108"/>
      <c r="R96" s="109"/>
    </row>
    <row r="97" spans="5:18" x14ac:dyDescent="0.15">
      <c r="E97" s="17"/>
      <c r="O97" s="129"/>
      <c r="P97" s="104"/>
      <c r="Q97" s="105"/>
      <c r="R97" s="106"/>
    </row>
    <row r="98" spans="5:18" ht="15" thickBot="1" x14ac:dyDescent="0.2">
      <c r="E98" s="17"/>
      <c r="O98" s="131"/>
      <c r="P98" s="111"/>
      <c r="Q98" s="112"/>
      <c r="R98" s="113"/>
    </row>
    <row r="99" spans="5:18" x14ac:dyDescent="0.15">
      <c r="E99" s="17"/>
      <c r="O99" s="15"/>
      <c r="P99" s="15"/>
      <c r="Q99" s="15"/>
      <c r="R99" s="15"/>
    </row>
    <row r="100" spans="5:18" x14ac:dyDescent="0.15">
      <c r="E100" s="17"/>
      <c r="O100" s="15"/>
      <c r="P100" s="15"/>
      <c r="Q100" s="15"/>
      <c r="R100" s="15"/>
    </row>
    <row r="101" spans="5:18" ht="16" x14ac:dyDescent="0.15">
      <c r="E101" s="17"/>
      <c r="O101" s="81"/>
      <c r="P101" s="81"/>
      <c r="Q101" s="81"/>
      <c r="R101" s="81"/>
    </row>
    <row r="102" spans="5:18" x14ac:dyDescent="0.15">
      <c r="E102" s="17"/>
      <c r="O102" s="18"/>
      <c r="P102" s="19"/>
      <c r="Q102" s="79"/>
      <c r="R102" s="16"/>
    </row>
    <row r="103" spans="5:18" x14ac:dyDescent="0.15">
      <c r="E103" s="17"/>
      <c r="O103" s="18"/>
      <c r="P103" s="19"/>
      <c r="Q103" s="79"/>
      <c r="R103" s="16"/>
    </row>
    <row r="104" spans="5:18" x14ac:dyDescent="0.15">
      <c r="E104" s="17"/>
      <c r="O104" s="18"/>
      <c r="P104" s="19"/>
      <c r="Q104" s="79"/>
      <c r="R104" s="16"/>
    </row>
    <row r="105" spans="5:18" x14ac:dyDescent="0.15">
      <c r="E105" s="17"/>
      <c r="O105" s="18"/>
      <c r="P105" s="19"/>
      <c r="Q105" s="79"/>
      <c r="R105" s="16"/>
    </row>
    <row r="106" spans="5:18" x14ac:dyDescent="0.15">
      <c r="E106" s="17"/>
      <c r="O106" s="18"/>
      <c r="P106" s="19"/>
      <c r="Q106" s="79"/>
      <c r="R106" s="16"/>
    </row>
    <row r="107" spans="5:18" x14ac:dyDescent="0.15">
      <c r="E107" s="17"/>
    </row>
    <row r="108" spans="5:18" x14ac:dyDescent="0.15">
      <c r="E108" s="17"/>
    </row>
    <row r="109" spans="5:18" x14ac:dyDescent="0.15">
      <c r="E109" s="17"/>
    </row>
    <row r="110" spans="5:18" x14ac:dyDescent="0.15">
      <c r="E110" s="17"/>
    </row>
    <row r="111" spans="5:18" x14ac:dyDescent="0.15">
      <c r="E111" s="17"/>
    </row>
    <row r="112" spans="5:18" x14ac:dyDescent="0.15">
      <c r="E112" s="17"/>
    </row>
    <row r="113" spans="5:5" x14ac:dyDescent="0.15">
      <c r="E113" s="17"/>
    </row>
    <row r="114" spans="5:5" x14ac:dyDescent="0.15">
      <c r="E114" s="17"/>
    </row>
    <row r="115" spans="5:5" x14ac:dyDescent="0.15">
      <c r="E115" s="17"/>
    </row>
    <row r="116" spans="5:5" x14ac:dyDescent="0.15">
      <c r="E116" s="17"/>
    </row>
    <row r="117" spans="5:5" x14ac:dyDescent="0.15">
      <c r="E117" s="17"/>
    </row>
    <row r="118" spans="5:5" x14ac:dyDescent="0.15">
      <c r="E118" s="17"/>
    </row>
    <row r="119" spans="5:5" x14ac:dyDescent="0.15">
      <c r="E119" s="17"/>
    </row>
    <row r="120" spans="5:5" x14ac:dyDescent="0.15">
      <c r="E120" s="17"/>
    </row>
    <row r="121" spans="5:5" x14ac:dyDescent="0.15">
      <c r="E121" s="17"/>
    </row>
    <row r="122" spans="5:5" x14ac:dyDescent="0.15">
      <c r="E122" s="17"/>
    </row>
    <row r="123" spans="5:5" x14ac:dyDescent="0.15">
      <c r="E123" s="17"/>
    </row>
    <row r="124" spans="5:5" x14ac:dyDescent="0.15">
      <c r="E124" s="17"/>
    </row>
    <row r="125" spans="5:5" x14ac:dyDescent="0.15">
      <c r="E125" s="17"/>
    </row>
    <row r="126" spans="5:5" x14ac:dyDescent="0.15">
      <c r="E126" s="17"/>
    </row>
    <row r="127" spans="5:5" x14ac:dyDescent="0.15">
      <c r="E127" s="17"/>
    </row>
    <row r="128" spans="5:5" x14ac:dyDescent="0.15">
      <c r="E128" s="17"/>
    </row>
    <row r="129" spans="5:5" x14ac:dyDescent="0.15">
      <c r="E129" s="17"/>
    </row>
    <row r="130" spans="5:5" x14ac:dyDescent="0.15">
      <c r="E130" s="17"/>
    </row>
    <row r="131" spans="5:5" x14ac:dyDescent="0.15">
      <c r="E131" s="17"/>
    </row>
    <row r="132" spans="5:5" x14ac:dyDescent="0.15">
      <c r="E132" s="17"/>
    </row>
    <row r="133" spans="5:5" x14ac:dyDescent="0.15">
      <c r="E133" s="17"/>
    </row>
    <row r="134" spans="5:5" x14ac:dyDescent="0.15">
      <c r="E134" s="17"/>
    </row>
    <row r="135" spans="5:5" x14ac:dyDescent="0.15">
      <c r="E135" s="17"/>
    </row>
    <row r="136" spans="5:5" x14ac:dyDescent="0.15">
      <c r="E136" s="17"/>
    </row>
    <row r="137" spans="5:5" x14ac:dyDescent="0.15">
      <c r="E137" s="17"/>
    </row>
    <row r="138" spans="5:5" x14ac:dyDescent="0.15">
      <c r="E138" s="17"/>
    </row>
    <row r="139" spans="5:5" x14ac:dyDescent="0.15">
      <c r="E139" s="17"/>
    </row>
  </sheetData>
  <mergeCells count="13">
    <mergeCell ref="B32:E32"/>
    <mergeCell ref="I40:L40"/>
    <mergeCell ref="B6:C6"/>
    <mergeCell ref="B7:C7"/>
    <mergeCell ref="B8:C8"/>
    <mergeCell ref="B2:F2"/>
    <mergeCell ref="B22:E22"/>
    <mergeCell ref="I2:L2"/>
    <mergeCell ref="O2:R3"/>
    <mergeCell ref="B3:C3"/>
    <mergeCell ref="B4:C4"/>
    <mergeCell ref="B5:C5"/>
    <mergeCell ref="I21:L21"/>
  </mergeCells>
  <dataValidations disablePrompts="1" count="1">
    <dataValidation type="list" allowBlank="1" showInputMessage="1" showErrorMessage="1" sqref="Q5:Q106" xr:uid="{00000000-0002-0000-0E00-000000000000}">
      <formula1>$I$23:$I$37</formula1>
    </dataValidation>
  </dataValidations>
  <pageMargins left="0.7" right="0.7" top="0.75" bottom="0.75" header="0.3" footer="0.3"/>
  <pageSetup paperSize="9" orientation="portrait" r:id="rId1"/>
  <headerFooter>
    <oddHeader>&amp;L&amp;G&amp;C&amp;"-,Negrita"www.gestionartudinero.com 
hola@gestionartudinero.com</oddHeader>
    <oddFooter>&amp;C&amp;"-,Negrita"www.gestionartudinero.com 
hola@gestionartudinero.com</oddFooter>
  </headerFooter>
  <ignoredErrors>
    <ignoredError sqref="F5:F8" evalError="1"/>
  </ignoredError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R139"/>
  <sheetViews>
    <sheetView view="pageLayout" topLeftCell="B1" zoomScale="85" zoomScaleNormal="40" zoomScalePageLayoutView="85" workbookViewId="0">
      <selection activeCell="B1" sqref="A1:XFD1048576"/>
    </sheetView>
  </sheetViews>
  <sheetFormatPr baseColWidth="10" defaultRowHeight="14" x14ac:dyDescent="0.15"/>
  <cols>
    <col min="1" max="2" width="10.6640625" customWidth="1"/>
    <col min="3" max="3" width="10.83203125" customWidth="1"/>
    <col min="4" max="4" width="14.33203125" bestFit="1" customWidth="1"/>
    <col min="5" max="5" width="13.83203125" bestFit="1" customWidth="1"/>
    <col min="6" max="6" width="7.6640625" bestFit="1" customWidth="1"/>
    <col min="9" max="9" width="14.33203125" bestFit="1" customWidth="1"/>
    <col min="10" max="10" width="9.5" bestFit="1" customWidth="1"/>
    <col min="11" max="11" width="14.33203125" customWidth="1"/>
    <col min="12" max="12" width="13.83203125" bestFit="1" customWidth="1"/>
    <col min="14" max="14" width="11.6640625" customWidth="1"/>
    <col min="16" max="16" width="9.6640625" bestFit="1" customWidth="1"/>
    <col min="17" max="17" width="15.6640625" bestFit="1" customWidth="1"/>
    <col min="18" max="18" width="17.5" bestFit="1" customWidth="1"/>
  </cols>
  <sheetData>
    <row r="1" spans="1:18" ht="15" thickBot="1" x14ac:dyDescent="0.2">
      <c r="B1" s="77"/>
      <c r="C1" s="77"/>
      <c r="D1" s="77"/>
      <c r="E1" s="77"/>
    </row>
    <row r="2" spans="1:18" ht="17" thickBot="1" x14ac:dyDescent="0.25">
      <c r="B2" s="175" t="s">
        <v>58</v>
      </c>
      <c r="C2" s="176"/>
      <c r="D2" s="176"/>
      <c r="E2" s="176"/>
      <c r="F2" s="177"/>
      <c r="I2" s="200" t="s">
        <v>67</v>
      </c>
      <c r="J2" s="201"/>
      <c r="K2" s="201"/>
      <c r="L2" s="202"/>
      <c r="O2" s="178" t="s">
        <v>61</v>
      </c>
      <c r="P2" s="179"/>
      <c r="Q2" s="179"/>
      <c r="R2" s="180"/>
    </row>
    <row r="3" spans="1:18" ht="17" thickBot="1" x14ac:dyDescent="0.25">
      <c r="B3" s="169" t="s">
        <v>33</v>
      </c>
      <c r="C3" s="170"/>
      <c r="D3" s="59" t="s">
        <v>59</v>
      </c>
      <c r="E3" s="59" t="s">
        <v>60</v>
      </c>
      <c r="F3" s="59" t="s">
        <v>57</v>
      </c>
      <c r="I3" s="74" t="s">
        <v>92</v>
      </c>
      <c r="J3" s="58" t="s">
        <v>91</v>
      </c>
      <c r="K3" s="48" t="s">
        <v>59</v>
      </c>
      <c r="L3" s="62" t="s">
        <v>60</v>
      </c>
      <c r="O3" s="181"/>
      <c r="P3" s="182"/>
      <c r="Q3" s="182"/>
      <c r="R3" s="183"/>
    </row>
    <row r="4" spans="1:18" ht="16" x14ac:dyDescent="0.15">
      <c r="B4" s="167" t="str">
        <f>B22</f>
        <v>INGRESOS</v>
      </c>
      <c r="C4" s="168"/>
      <c r="D4" s="38">
        <f>D30</f>
        <v>0</v>
      </c>
      <c r="E4" s="38">
        <f>E30</f>
        <v>0</v>
      </c>
      <c r="F4" s="39">
        <v>1</v>
      </c>
      <c r="I4" s="72" t="str">
        <f>PRESUPUESTO!B29</f>
        <v>CUENTA COMUN</v>
      </c>
      <c r="J4" s="114"/>
      <c r="K4" s="105"/>
      <c r="L4" s="121"/>
      <c r="O4" s="80" t="s">
        <v>91</v>
      </c>
      <c r="P4" s="48" t="s">
        <v>62</v>
      </c>
      <c r="Q4" s="48" t="s">
        <v>63</v>
      </c>
      <c r="R4" s="62" t="s">
        <v>33</v>
      </c>
    </row>
    <row r="5" spans="1:18" x14ac:dyDescent="0.15">
      <c r="B5" s="171" t="str">
        <f>I2</f>
        <v>GASTO FIJO</v>
      </c>
      <c r="C5" s="172"/>
      <c r="D5" s="28">
        <f>K19</f>
        <v>0</v>
      </c>
      <c r="E5" s="28">
        <f>L19</f>
        <v>0</v>
      </c>
      <c r="F5" s="29" t="e">
        <f>E5*(F$4/E$4)</f>
        <v>#DIV/0!</v>
      </c>
      <c r="I5" s="71" t="str">
        <f>PRESUPUESTO!B30</f>
        <v>dieta trabajo</v>
      </c>
      <c r="J5" s="115"/>
      <c r="K5" s="108"/>
      <c r="L5" s="122"/>
      <c r="O5" s="129"/>
      <c r="P5" s="104"/>
      <c r="Q5" s="105"/>
      <c r="R5" s="106"/>
    </row>
    <row r="6" spans="1:18" x14ac:dyDescent="0.15">
      <c r="B6" s="173" t="str">
        <f>I21</f>
        <v>GASTO VARIABLE</v>
      </c>
      <c r="C6" s="174"/>
      <c r="D6" s="31">
        <f>K38</f>
        <v>0</v>
      </c>
      <c r="E6" s="31">
        <f>L38</f>
        <v>0</v>
      </c>
      <c r="F6" s="32" t="e">
        <f>E6*(F$4/E$4)</f>
        <v>#DIV/0!</v>
      </c>
      <c r="I6" s="72" t="str">
        <f>PRESUPUESTO!B31</f>
        <v>Ingles</v>
      </c>
      <c r="J6" s="114"/>
      <c r="K6" s="105"/>
      <c r="L6" s="123"/>
      <c r="O6" s="130"/>
      <c r="P6" s="107"/>
      <c r="Q6" s="108"/>
      <c r="R6" s="109"/>
    </row>
    <row r="7" spans="1:18" x14ac:dyDescent="0.15">
      <c r="A7" s="14"/>
      <c r="B7" s="193" t="str">
        <f>B32</f>
        <v>AHORRO</v>
      </c>
      <c r="C7" s="194"/>
      <c r="D7" s="34">
        <f>D49</f>
        <v>0</v>
      </c>
      <c r="E7" s="34">
        <f>E49</f>
        <v>0</v>
      </c>
      <c r="F7" s="35" t="e">
        <f>E7*(F$4/E$4)</f>
        <v>#DIV/0!</v>
      </c>
      <c r="I7" s="71" t="str">
        <f>PRESUPUESTO!B32</f>
        <v>Formacion</v>
      </c>
      <c r="J7" s="115"/>
      <c r="K7" s="108"/>
      <c r="L7" s="122"/>
      <c r="O7" s="129"/>
      <c r="P7" s="104"/>
      <c r="Q7" s="105"/>
      <c r="R7" s="106"/>
    </row>
    <row r="8" spans="1:18" ht="15" thickBot="1" x14ac:dyDescent="0.2">
      <c r="A8" s="14"/>
      <c r="B8" s="195" t="str">
        <f>I40</f>
        <v>DEUDAS</v>
      </c>
      <c r="C8" s="196"/>
      <c r="D8" s="47">
        <f>K50</f>
        <v>0</v>
      </c>
      <c r="E8" s="47">
        <f>L50</f>
        <v>0</v>
      </c>
      <c r="F8" s="37" t="e">
        <f>E8*(F$4/E$4)</f>
        <v>#DIV/0!</v>
      </c>
      <c r="I8" s="72">
        <f>PRESUPUESTO!B33</f>
        <v>0</v>
      </c>
      <c r="J8" s="114"/>
      <c r="K8" s="105"/>
      <c r="L8" s="123"/>
      <c r="O8" s="130"/>
      <c r="P8" s="107"/>
      <c r="Q8" s="108"/>
      <c r="R8" s="109"/>
    </row>
    <row r="9" spans="1:18" x14ac:dyDescent="0.15">
      <c r="I9" s="71">
        <f>PRESUPUESTO!B34</f>
        <v>0</v>
      </c>
      <c r="J9" s="115"/>
      <c r="K9" s="108"/>
      <c r="L9" s="122"/>
      <c r="O9" s="129"/>
      <c r="P9" s="104"/>
      <c r="Q9" s="105"/>
      <c r="R9" s="106"/>
    </row>
    <row r="10" spans="1:18" x14ac:dyDescent="0.15">
      <c r="I10" s="72">
        <f>PRESUPUESTO!B35</f>
        <v>0</v>
      </c>
      <c r="J10" s="114"/>
      <c r="K10" s="105"/>
      <c r="L10" s="123"/>
      <c r="O10" s="130"/>
      <c r="P10" s="107"/>
      <c r="Q10" s="108"/>
      <c r="R10" s="109"/>
    </row>
    <row r="11" spans="1:18" x14ac:dyDescent="0.15">
      <c r="I11" s="71">
        <f>PRESUPUESTO!B36</f>
        <v>0</v>
      </c>
      <c r="J11" s="115"/>
      <c r="K11" s="108"/>
      <c r="L11" s="122"/>
      <c r="O11" s="129"/>
      <c r="P11" s="104"/>
      <c r="Q11" s="105"/>
      <c r="R11" s="106"/>
    </row>
    <row r="12" spans="1:18" x14ac:dyDescent="0.15">
      <c r="I12" s="72">
        <f>PRESUPUESTO!B37</f>
        <v>0</v>
      </c>
      <c r="J12" s="114"/>
      <c r="K12" s="105"/>
      <c r="L12" s="123"/>
      <c r="O12" s="130"/>
      <c r="P12" s="107"/>
      <c r="Q12" s="108"/>
      <c r="R12" s="109"/>
    </row>
    <row r="13" spans="1:18" x14ac:dyDescent="0.15">
      <c r="I13" s="71">
        <f>PRESUPUESTO!B38</f>
        <v>0</v>
      </c>
      <c r="J13" s="115"/>
      <c r="K13" s="108"/>
      <c r="L13" s="122"/>
      <c r="O13" s="129"/>
      <c r="P13" s="104"/>
      <c r="Q13" s="105"/>
      <c r="R13" s="106"/>
    </row>
    <row r="14" spans="1:18" x14ac:dyDescent="0.15">
      <c r="E14" s="13"/>
      <c r="I14" s="72">
        <f>PRESUPUESTO!B39</f>
        <v>0</v>
      </c>
      <c r="J14" s="114"/>
      <c r="K14" s="105"/>
      <c r="L14" s="123"/>
      <c r="O14" s="130"/>
      <c r="P14" s="107"/>
      <c r="Q14" s="108"/>
      <c r="R14" s="109"/>
    </row>
    <row r="15" spans="1:18" x14ac:dyDescent="0.15">
      <c r="E15" s="13"/>
      <c r="I15" s="71">
        <f>PRESUPUESTO!B40</f>
        <v>0</v>
      </c>
      <c r="J15" s="115"/>
      <c r="K15" s="108"/>
      <c r="L15" s="122"/>
      <c r="O15" s="129"/>
      <c r="P15" s="104"/>
      <c r="Q15" s="105"/>
      <c r="R15" s="106"/>
    </row>
    <row r="16" spans="1:18" x14ac:dyDescent="0.15">
      <c r="E16" s="13"/>
      <c r="I16" s="72">
        <f>PRESUPUESTO!B41</f>
        <v>0</v>
      </c>
      <c r="J16" s="114"/>
      <c r="K16" s="105"/>
      <c r="L16" s="123"/>
      <c r="O16" s="130"/>
      <c r="P16" s="107"/>
      <c r="Q16" s="108"/>
      <c r="R16" s="109"/>
    </row>
    <row r="17" spans="2:18" x14ac:dyDescent="0.15">
      <c r="E17" s="13"/>
      <c r="I17" s="71">
        <f>PRESUPUESTO!B42</f>
        <v>0</v>
      </c>
      <c r="J17" s="115"/>
      <c r="K17" s="108"/>
      <c r="L17" s="122"/>
      <c r="O17" s="129"/>
      <c r="P17" s="104"/>
      <c r="Q17" s="105"/>
      <c r="R17" s="106"/>
    </row>
    <row r="18" spans="2:18" ht="15" thickBot="1" x14ac:dyDescent="0.2">
      <c r="E18" s="13"/>
      <c r="I18" s="75">
        <f>PRESUPUESTO!B43</f>
        <v>0</v>
      </c>
      <c r="J18" s="114"/>
      <c r="K18" s="105"/>
      <c r="L18" s="125"/>
      <c r="O18" s="130"/>
      <c r="P18" s="107"/>
      <c r="Q18" s="108"/>
      <c r="R18" s="109"/>
    </row>
    <row r="19" spans="2:18" ht="17" thickBot="1" x14ac:dyDescent="0.2">
      <c r="E19" s="13"/>
      <c r="I19" s="69" t="s">
        <v>1</v>
      </c>
      <c r="J19" s="63"/>
      <c r="K19" s="64">
        <f>SUM(K4:K18)</f>
        <v>0</v>
      </c>
      <c r="L19" s="110">
        <f>SUM(L4:L18)</f>
        <v>0</v>
      </c>
      <c r="O19" s="129"/>
      <c r="P19" s="104"/>
      <c r="Q19" s="105"/>
      <c r="R19" s="106"/>
    </row>
    <row r="20" spans="2:18" ht="15" thickBot="1" x14ac:dyDescent="0.2">
      <c r="E20" s="13"/>
      <c r="O20" s="130"/>
      <c r="P20" s="107"/>
      <c r="Q20" s="108"/>
      <c r="R20" s="109"/>
    </row>
    <row r="21" spans="2:18" ht="15" thickBot="1" x14ac:dyDescent="0.2">
      <c r="E21" s="13"/>
      <c r="I21" s="184" t="s">
        <v>68</v>
      </c>
      <c r="J21" s="185"/>
      <c r="K21" s="185"/>
      <c r="L21" s="186"/>
      <c r="O21" s="129"/>
      <c r="P21" s="104"/>
      <c r="Q21" s="105"/>
      <c r="R21" s="106"/>
    </row>
    <row r="22" spans="2:18" ht="17" thickBot="1" x14ac:dyDescent="0.2">
      <c r="B22" s="197" t="s">
        <v>0</v>
      </c>
      <c r="C22" s="198"/>
      <c r="D22" s="198"/>
      <c r="E22" s="199"/>
      <c r="I22" s="48" t="s">
        <v>92</v>
      </c>
      <c r="J22" s="48" t="s">
        <v>91</v>
      </c>
      <c r="K22" s="48" t="s">
        <v>59</v>
      </c>
      <c r="L22" s="48" t="s">
        <v>60</v>
      </c>
      <c r="O22" s="130"/>
      <c r="P22" s="107"/>
      <c r="Q22" s="108"/>
      <c r="R22" s="109"/>
    </row>
    <row r="23" spans="2:18" ht="17" thickBot="1" x14ac:dyDescent="0.2">
      <c r="B23" s="65" t="s">
        <v>92</v>
      </c>
      <c r="C23" s="66" t="s">
        <v>91</v>
      </c>
      <c r="D23" s="66" t="s">
        <v>59</v>
      </c>
      <c r="E23" s="67" t="s">
        <v>60</v>
      </c>
      <c r="I23" s="70" t="str">
        <f>PRESUPUESTO!B47</f>
        <v>Compras</v>
      </c>
      <c r="J23" s="114"/>
      <c r="K23" s="105"/>
      <c r="L23" s="117">
        <f t="shared" ref="L23:L37" si="0">IF(ISBLANK($I23), "",SUMIF(Q$5:Q$105,$I23,P$5:P$105))</f>
        <v>0</v>
      </c>
      <c r="O23" s="129"/>
      <c r="P23" s="104"/>
      <c r="Q23" s="105"/>
      <c r="R23" s="106"/>
    </row>
    <row r="24" spans="2:18" x14ac:dyDescent="0.15">
      <c r="B24" s="70" t="str">
        <f>PRESUPUESTO!B20</f>
        <v>Sueldo</v>
      </c>
      <c r="C24" s="114"/>
      <c r="D24" s="105"/>
      <c r="E24" s="121"/>
      <c r="I24" s="71" t="str">
        <f>PRESUPUESTO!B48</f>
        <v>Restaurantes</v>
      </c>
      <c r="J24" s="115"/>
      <c r="K24" s="108"/>
      <c r="L24" s="118">
        <f t="shared" si="0"/>
        <v>0</v>
      </c>
      <c r="O24" s="130"/>
      <c r="P24" s="107"/>
      <c r="Q24" s="108"/>
      <c r="R24" s="109"/>
    </row>
    <row r="25" spans="2:18" x14ac:dyDescent="0.15">
      <c r="B25" s="71" t="str">
        <f>PRESUPUESTO!B21</f>
        <v>Dieta</v>
      </c>
      <c r="C25" s="115"/>
      <c r="D25" s="108"/>
      <c r="E25" s="122"/>
      <c r="I25" s="72" t="str">
        <f>PRESUPUESTO!B49</f>
        <v>Salud</v>
      </c>
      <c r="J25" s="114"/>
      <c r="K25" s="105"/>
      <c r="L25" s="119">
        <f t="shared" si="0"/>
        <v>0</v>
      </c>
      <c r="O25" s="129"/>
      <c r="P25" s="104"/>
      <c r="Q25" s="105"/>
      <c r="R25" s="106"/>
    </row>
    <row r="26" spans="2:18" x14ac:dyDescent="0.15">
      <c r="B26" s="72">
        <f>PRESUPUESTO!B22</f>
        <v>0</v>
      </c>
      <c r="C26" s="114"/>
      <c r="D26" s="105"/>
      <c r="E26" s="123"/>
      <c r="I26" s="71" t="str">
        <f>PRESUPUESTO!B50</f>
        <v>Entretenimiento</v>
      </c>
      <c r="J26" s="115"/>
      <c r="K26" s="108"/>
      <c r="L26" s="118">
        <f t="shared" si="0"/>
        <v>0</v>
      </c>
      <c r="O26" s="130"/>
      <c r="P26" s="107"/>
      <c r="Q26" s="108"/>
      <c r="R26" s="109"/>
    </row>
    <row r="27" spans="2:18" x14ac:dyDescent="0.15">
      <c r="B27" s="71">
        <f>PRESUPUESTO!B23</f>
        <v>0</v>
      </c>
      <c r="C27" s="115"/>
      <c r="D27" s="108"/>
      <c r="E27" s="122"/>
      <c r="I27" s="72" t="str">
        <f>PRESUPUESTO!B51</f>
        <v>Casa</v>
      </c>
      <c r="J27" s="114"/>
      <c r="K27" s="105"/>
      <c r="L27" s="119">
        <f t="shared" si="0"/>
        <v>0</v>
      </c>
      <c r="O27" s="129"/>
      <c r="P27" s="104"/>
      <c r="Q27" s="105"/>
      <c r="R27" s="106"/>
    </row>
    <row r="28" spans="2:18" x14ac:dyDescent="0.15">
      <c r="B28" s="72" t="str">
        <f>PRESUPUESTO!B24</f>
        <v>Criptos</v>
      </c>
      <c r="C28" s="114"/>
      <c r="D28" s="105"/>
      <c r="E28" s="123"/>
      <c r="I28" s="71" t="str">
        <f>PRESUPUESTO!B52</f>
        <v>Viajes</v>
      </c>
      <c r="J28" s="115"/>
      <c r="K28" s="108"/>
      <c r="L28" s="118">
        <f t="shared" si="0"/>
        <v>0</v>
      </c>
      <c r="O28" s="130"/>
      <c r="P28" s="107"/>
      <c r="Q28" s="108"/>
      <c r="R28" s="109"/>
    </row>
    <row r="29" spans="2:18" ht="15" thickBot="1" x14ac:dyDescent="0.2">
      <c r="B29" s="73"/>
      <c r="C29" s="115"/>
      <c r="D29" s="108"/>
      <c r="E29" s="124"/>
      <c r="I29" s="72" t="str">
        <f>PRESUPUESTO!B53</f>
        <v>Ropa</v>
      </c>
      <c r="J29" s="114"/>
      <c r="K29" s="105"/>
      <c r="L29" s="119">
        <f t="shared" si="0"/>
        <v>0</v>
      </c>
      <c r="O29" s="129"/>
      <c r="P29" s="104"/>
      <c r="Q29" s="105"/>
      <c r="R29" s="106"/>
    </row>
    <row r="30" spans="2:18" ht="17" thickBot="1" x14ac:dyDescent="0.2">
      <c r="B30" s="69" t="s">
        <v>1</v>
      </c>
      <c r="C30" s="63"/>
      <c r="D30" s="64">
        <f>SUM(D24:D29)</f>
        <v>0</v>
      </c>
      <c r="E30" s="110">
        <f>SUM(E24:E29)</f>
        <v>0</v>
      </c>
      <c r="I30" s="71" t="str">
        <f>PRESUPUESTO!B54</f>
        <v>Regalos</v>
      </c>
      <c r="J30" s="115"/>
      <c r="K30" s="108"/>
      <c r="L30" s="118">
        <f t="shared" si="0"/>
        <v>0</v>
      </c>
      <c r="O30" s="130"/>
      <c r="P30" s="107"/>
      <c r="Q30" s="108"/>
      <c r="R30" s="109"/>
    </row>
    <row r="31" spans="2:18" ht="15" thickBot="1" x14ac:dyDescent="0.2">
      <c r="I31" s="72" t="str">
        <f>PRESUPUESTO!B55</f>
        <v>dieta</v>
      </c>
      <c r="J31" s="114"/>
      <c r="K31" s="105"/>
      <c r="L31" s="119">
        <f t="shared" si="0"/>
        <v>0</v>
      </c>
      <c r="O31" s="129"/>
      <c r="P31" s="104"/>
      <c r="Q31" s="105"/>
      <c r="R31" s="106"/>
    </row>
    <row r="32" spans="2:18" ht="15" thickBot="1" x14ac:dyDescent="0.2">
      <c r="B32" s="187" t="s">
        <v>29</v>
      </c>
      <c r="C32" s="188"/>
      <c r="D32" s="188"/>
      <c r="E32" s="189"/>
      <c r="I32" s="71">
        <f>PRESUPUESTO!B56</f>
        <v>0</v>
      </c>
      <c r="J32" s="115"/>
      <c r="K32" s="108"/>
      <c r="L32" s="118">
        <f t="shared" si="0"/>
        <v>0</v>
      </c>
      <c r="O32" s="130"/>
      <c r="P32" s="107"/>
      <c r="Q32" s="108"/>
      <c r="R32" s="109"/>
    </row>
    <row r="33" spans="2:18" ht="17" thickBot="1" x14ac:dyDescent="0.2">
      <c r="B33" s="48" t="s">
        <v>92</v>
      </c>
      <c r="C33" s="48" t="s">
        <v>91</v>
      </c>
      <c r="D33" s="48" t="s">
        <v>59</v>
      </c>
      <c r="E33" s="48" t="s">
        <v>60</v>
      </c>
      <c r="I33" s="72">
        <f>PRESUPUESTO!B57</f>
        <v>0</v>
      </c>
      <c r="J33" s="114"/>
      <c r="K33" s="105"/>
      <c r="L33" s="119">
        <f t="shared" si="0"/>
        <v>0</v>
      </c>
      <c r="O33" s="129"/>
      <c r="P33" s="104"/>
      <c r="Q33" s="105"/>
      <c r="R33" s="106"/>
    </row>
    <row r="34" spans="2:18" x14ac:dyDescent="0.15">
      <c r="B34" s="70" t="str">
        <f>PRESUPUESTO!B65</f>
        <v>Criptos</v>
      </c>
      <c r="C34" s="114"/>
      <c r="D34" s="105"/>
      <c r="E34" s="121"/>
      <c r="I34" s="71">
        <f>PRESUPUESTO!B58</f>
        <v>0</v>
      </c>
      <c r="J34" s="115"/>
      <c r="K34" s="108"/>
      <c r="L34" s="118">
        <f t="shared" si="0"/>
        <v>0</v>
      </c>
      <c r="O34" s="130"/>
      <c r="P34" s="107"/>
      <c r="Q34" s="108"/>
      <c r="R34" s="109"/>
    </row>
    <row r="35" spans="2:18" x14ac:dyDescent="0.15">
      <c r="B35" s="71" t="str">
        <f>PRESUPUESTO!B66</f>
        <v>Fono emerg.</v>
      </c>
      <c r="C35" s="115"/>
      <c r="D35" s="108"/>
      <c r="E35" s="122"/>
      <c r="G35" s="76"/>
      <c r="H35" s="76"/>
      <c r="I35" s="72">
        <f>PRESUPUESTO!B59</f>
        <v>0</v>
      </c>
      <c r="J35" s="114"/>
      <c r="K35" s="105"/>
      <c r="L35" s="119">
        <f t="shared" si="0"/>
        <v>0</v>
      </c>
      <c r="O35" s="129"/>
      <c r="P35" s="104"/>
      <c r="Q35" s="105"/>
      <c r="R35" s="106"/>
    </row>
    <row r="36" spans="2:18" x14ac:dyDescent="0.15">
      <c r="B36" s="72" t="str">
        <f>PRESUPUESTO!B67</f>
        <v>GOIN</v>
      </c>
      <c r="C36" s="114"/>
      <c r="D36" s="105"/>
      <c r="E36" s="123"/>
      <c r="G36" s="76"/>
      <c r="H36" s="76"/>
      <c r="I36" s="71">
        <f>PRESUPUESTO!B60</f>
        <v>0</v>
      </c>
      <c r="J36" s="115"/>
      <c r="K36" s="108"/>
      <c r="L36" s="118">
        <f t="shared" si="0"/>
        <v>0</v>
      </c>
      <c r="O36" s="130"/>
      <c r="P36" s="107"/>
      <c r="Q36" s="108"/>
      <c r="R36" s="109"/>
    </row>
    <row r="37" spans="2:18" ht="15" customHeight="1" thickBot="1" x14ac:dyDescent="0.2">
      <c r="B37" s="71" t="str">
        <f>PRESUPUESTO!B68</f>
        <v>Inversion 1</v>
      </c>
      <c r="C37" s="115"/>
      <c r="D37" s="108"/>
      <c r="E37" s="122"/>
      <c r="G37" s="14"/>
      <c r="H37" s="14"/>
      <c r="I37" s="75">
        <f>PRESUPUESTO!B61</f>
        <v>0</v>
      </c>
      <c r="J37" s="114"/>
      <c r="K37" s="105"/>
      <c r="L37" s="120">
        <f t="shared" si="0"/>
        <v>0</v>
      </c>
      <c r="O37" s="129"/>
      <c r="P37" s="104"/>
      <c r="Q37" s="105"/>
      <c r="R37" s="106"/>
    </row>
    <row r="38" spans="2:18" ht="16" x14ac:dyDescent="0.15">
      <c r="B38" s="72" t="str">
        <f>PRESUPUESTO!B69</f>
        <v>Inversion 2</v>
      </c>
      <c r="C38" s="114"/>
      <c r="D38" s="105"/>
      <c r="E38" s="123"/>
      <c r="I38" s="66" t="s">
        <v>1</v>
      </c>
      <c r="J38" s="48"/>
      <c r="K38" s="60">
        <f>SUM(K23:K37)</f>
        <v>0</v>
      </c>
      <c r="L38" s="116">
        <f>SUM(L23:L37)</f>
        <v>0</v>
      </c>
      <c r="O38" s="130"/>
      <c r="P38" s="107"/>
      <c r="Q38" s="108"/>
      <c r="R38" s="109"/>
    </row>
    <row r="39" spans="2:18" ht="15" thickBot="1" x14ac:dyDescent="0.2">
      <c r="B39" s="71" t="str">
        <f>PRESUPUESTO!B70</f>
        <v>Ahorro banco</v>
      </c>
      <c r="C39" s="115"/>
      <c r="D39" s="108"/>
      <c r="E39" s="122"/>
      <c r="O39" s="129"/>
      <c r="P39" s="104"/>
      <c r="Q39" s="105"/>
      <c r="R39" s="106"/>
    </row>
    <row r="40" spans="2:18" ht="15" thickBot="1" x14ac:dyDescent="0.2">
      <c r="B40" s="72">
        <f>PRESUPUESTO!B71</f>
        <v>0</v>
      </c>
      <c r="C40" s="114"/>
      <c r="D40" s="105"/>
      <c r="E40" s="123"/>
      <c r="I40" s="190" t="s">
        <v>26</v>
      </c>
      <c r="J40" s="191"/>
      <c r="K40" s="191"/>
      <c r="L40" s="192"/>
      <c r="O40" s="130"/>
      <c r="P40" s="107"/>
      <c r="Q40" s="108"/>
      <c r="R40" s="109"/>
    </row>
    <row r="41" spans="2:18" ht="17" thickBot="1" x14ac:dyDescent="0.2">
      <c r="B41" s="71">
        <f>PRESUPUESTO!B72</f>
        <v>0</v>
      </c>
      <c r="C41" s="115"/>
      <c r="D41" s="108"/>
      <c r="E41" s="122"/>
      <c r="I41" s="48" t="s">
        <v>92</v>
      </c>
      <c r="J41" s="48" t="s">
        <v>91</v>
      </c>
      <c r="K41" s="48" t="s">
        <v>59</v>
      </c>
      <c r="L41" s="48" t="s">
        <v>60</v>
      </c>
      <c r="O41" s="129"/>
      <c r="P41" s="104"/>
      <c r="Q41" s="105"/>
      <c r="R41" s="106"/>
    </row>
    <row r="42" spans="2:18" x14ac:dyDescent="0.15">
      <c r="B42" s="72">
        <f>PRESUPUESTO!B73</f>
        <v>0</v>
      </c>
      <c r="C42" s="114"/>
      <c r="D42" s="105"/>
      <c r="E42" s="123"/>
      <c r="I42" s="70" t="str">
        <f>PRESUPUESTO!B83</f>
        <v>Hipoteca</v>
      </c>
      <c r="J42" s="114"/>
      <c r="K42" s="105"/>
      <c r="L42" s="121"/>
      <c r="O42" s="130"/>
      <c r="P42" s="107"/>
      <c r="Q42" s="108"/>
      <c r="R42" s="109"/>
    </row>
    <row r="43" spans="2:18" x14ac:dyDescent="0.15">
      <c r="B43" s="71">
        <f>PRESUPUESTO!B74</f>
        <v>0</v>
      </c>
      <c r="C43" s="115"/>
      <c r="D43" s="108"/>
      <c r="E43" s="122"/>
      <c r="I43" s="71" t="str">
        <f>PRESUPUESTO!B84</f>
        <v>Préstamo 1</v>
      </c>
      <c r="J43" s="115"/>
      <c r="K43" s="108"/>
      <c r="L43" s="122"/>
      <c r="O43" s="129"/>
      <c r="P43" s="104"/>
      <c r="Q43" s="105"/>
      <c r="R43" s="106"/>
    </row>
    <row r="44" spans="2:18" x14ac:dyDescent="0.15">
      <c r="B44" s="72">
        <f>PRESUPUESTO!B75</f>
        <v>0</v>
      </c>
      <c r="C44" s="114"/>
      <c r="D44" s="105"/>
      <c r="E44" s="123"/>
      <c r="I44" s="72" t="str">
        <f>PRESUPUESTO!B85</f>
        <v>Préstamo 2</v>
      </c>
      <c r="J44" s="114"/>
      <c r="K44" s="105"/>
      <c r="L44" s="123"/>
      <c r="O44" s="130"/>
      <c r="P44" s="107"/>
      <c r="Q44" s="108"/>
      <c r="R44" s="109"/>
    </row>
    <row r="45" spans="2:18" x14ac:dyDescent="0.15">
      <c r="B45" s="71">
        <f>PRESUPUESTO!B76</f>
        <v>0</v>
      </c>
      <c r="C45" s="115"/>
      <c r="D45" s="108"/>
      <c r="E45" s="122"/>
      <c r="I45" s="71" t="str">
        <f>PRESUPUESTO!B86</f>
        <v>Préstamo 3</v>
      </c>
      <c r="J45" s="115"/>
      <c r="K45" s="108"/>
      <c r="L45" s="122"/>
      <c r="O45" s="129"/>
      <c r="P45" s="104"/>
      <c r="Q45" s="105"/>
      <c r="R45" s="106"/>
    </row>
    <row r="46" spans="2:18" x14ac:dyDescent="0.15">
      <c r="B46" s="72">
        <f>PRESUPUESTO!B77</f>
        <v>0</v>
      </c>
      <c r="C46" s="114"/>
      <c r="D46" s="105"/>
      <c r="E46" s="123"/>
      <c r="I46" s="72">
        <f>PRESUPUESTO!B87</f>
        <v>0</v>
      </c>
      <c r="J46" s="114"/>
      <c r="K46" s="105"/>
      <c r="L46" s="123"/>
      <c r="O46" s="130"/>
      <c r="P46" s="107"/>
      <c r="Q46" s="108"/>
      <c r="R46" s="109"/>
    </row>
    <row r="47" spans="2:18" x14ac:dyDescent="0.15">
      <c r="B47" s="71">
        <f>PRESUPUESTO!B78</f>
        <v>0</v>
      </c>
      <c r="C47" s="115"/>
      <c r="D47" s="108"/>
      <c r="E47" s="122"/>
      <c r="I47" s="71">
        <f>PRESUPUESTO!B88</f>
        <v>0</v>
      </c>
      <c r="J47" s="115"/>
      <c r="K47" s="108"/>
      <c r="L47" s="122"/>
      <c r="O47" s="129"/>
      <c r="P47" s="104"/>
      <c r="Q47" s="105"/>
      <c r="R47" s="106"/>
    </row>
    <row r="48" spans="2:18" ht="15" thickBot="1" x14ac:dyDescent="0.2">
      <c r="B48" s="72">
        <f>PRESUPUESTO!B79</f>
        <v>0</v>
      </c>
      <c r="C48" s="114"/>
      <c r="D48" s="105"/>
      <c r="E48" s="125"/>
      <c r="I48" s="72">
        <f>PRESUPUESTO!B89</f>
        <v>0</v>
      </c>
      <c r="J48" s="114"/>
      <c r="K48" s="105"/>
      <c r="L48" s="123"/>
      <c r="O48" s="130"/>
      <c r="P48" s="107"/>
      <c r="Q48" s="108"/>
      <c r="R48" s="109"/>
    </row>
    <row r="49" spans="2:18" ht="17" thickBot="1" x14ac:dyDescent="0.2">
      <c r="B49" s="66" t="s">
        <v>1</v>
      </c>
      <c r="C49" s="48"/>
      <c r="D49" s="60">
        <f>SUM(D34:D48)</f>
        <v>0</v>
      </c>
      <c r="E49" s="116">
        <f>SUM(E34:E48)</f>
        <v>0</v>
      </c>
      <c r="I49" s="71">
        <f>PRESUPUESTO!B90</f>
        <v>0</v>
      </c>
      <c r="J49" s="115"/>
      <c r="K49" s="108"/>
      <c r="L49" s="124"/>
      <c r="O49" s="129"/>
      <c r="P49" s="104"/>
      <c r="Q49" s="105"/>
      <c r="R49" s="106"/>
    </row>
    <row r="50" spans="2:18" ht="16" x14ac:dyDescent="0.15">
      <c r="I50" s="66" t="s">
        <v>1</v>
      </c>
      <c r="J50" s="48"/>
      <c r="K50" s="60">
        <f>SUM(K42:K49)</f>
        <v>0</v>
      </c>
      <c r="L50" s="116">
        <f>SUM(L42:L49)</f>
        <v>0</v>
      </c>
      <c r="O50" s="130"/>
      <c r="P50" s="107"/>
      <c r="Q50" s="108"/>
      <c r="R50" s="109"/>
    </row>
    <row r="51" spans="2:18" x14ac:dyDescent="0.15">
      <c r="O51" s="129"/>
      <c r="P51" s="104"/>
      <c r="Q51" s="105"/>
      <c r="R51" s="106"/>
    </row>
    <row r="52" spans="2:18" x14ac:dyDescent="0.15">
      <c r="O52" s="130"/>
      <c r="P52" s="107"/>
      <c r="Q52" s="108"/>
      <c r="R52" s="109"/>
    </row>
    <row r="53" spans="2:18" x14ac:dyDescent="0.15">
      <c r="O53" s="129"/>
      <c r="P53" s="104"/>
      <c r="Q53" s="105"/>
      <c r="R53" s="106"/>
    </row>
    <row r="54" spans="2:18" x14ac:dyDescent="0.15">
      <c r="O54" s="130"/>
      <c r="P54" s="107"/>
      <c r="Q54" s="108"/>
      <c r="R54" s="109"/>
    </row>
    <row r="55" spans="2:18" x14ac:dyDescent="0.15">
      <c r="O55" s="129"/>
      <c r="P55" s="104"/>
      <c r="Q55" s="105"/>
      <c r="R55" s="106"/>
    </row>
    <row r="56" spans="2:18" x14ac:dyDescent="0.15">
      <c r="E56" s="17"/>
      <c r="O56" s="130"/>
      <c r="P56" s="107"/>
      <c r="Q56" s="108"/>
      <c r="R56" s="109"/>
    </row>
    <row r="57" spans="2:18" x14ac:dyDescent="0.15">
      <c r="E57" s="17"/>
      <c r="O57" s="129"/>
      <c r="P57" s="104"/>
      <c r="Q57" s="105"/>
      <c r="R57" s="106"/>
    </row>
    <row r="58" spans="2:18" x14ac:dyDescent="0.15">
      <c r="E58" s="17"/>
      <c r="O58" s="130"/>
      <c r="P58" s="107"/>
      <c r="Q58" s="108"/>
      <c r="R58" s="109"/>
    </row>
    <row r="59" spans="2:18" x14ac:dyDescent="0.15">
      <c r="E59" s="17"/>
      <c r="O59" s="129"/>
      <c r="P59" s="104"/>
      <c r="Q59" s="105"/>
      <c r="R59" s="106"/>
    </row>
    <row r="60" spans="2:18" x14ac:dyDescent="0.15">
      <c r="E60" s="17"/>
      <c r="O60" s="130"/>
      <c r="P60" s="107"/>
      <c r="Q60" s="108"/>
      <c r="R60" s="109"/>
    </row>
    <row r="61" spans="2:18" x14ac:dyDescent="0.15">
      <c r="E61" s="17"/>
      <c r="O61" s="129"/>
      <c r="P61" s="104"/>
      <c r="Q61" s="105"/>
      <c r="R61" s="106"/>
    </row>
    <row r="62" spans="2:18" x14ac:dyDescent="0.15">
      <c r="E62" s="17"/>
      <c r="O62" s="130"/>
      <c r="P62" s="107"/>
      <c r="Q62" s="108"/>
      <c r="R62" s="109"/>
    </row>
    <row r="63" spans="2:18" x14ac:dyDescent="0.15">
      <c r="E63" s="17"/>
      <c r="O63" s="129"/>
      <c r="P63" s="104"/>
      <c r="Q63" s="105"/>
      <c r="R63" s="106"/>
    </row>
    <row r="64" spans="2:18" x14ac:dyDescent="0.15">
      <c r="E64" s="17"/>
      <c r="O64" s="130"/>
      <c r="P64" s="107"/>
      <c r="Q64" s="108"/>
      <c r="R64" s="109"/>
    </row>
    <row r="65" spans="5:18" x14ac:dyDescent="0.15">
      <c r="E65" s="17"/>
      <c r="O65" s="129"/>
      <c r="P65" s="104"/>
      <c r="Q65" s="105"/>
      <c r="R65" s="106"/>
    </row>
    <row r="66" spans="5:18" x14ac:dyDescent="0.15">
      <c r="E66" s="17"/>
      <c r="O66" s="130"/>
      <c r="P66" s="107"/>
      <c r="Q66" s="108"/>
      <c r="R66" s="109"/>
    </row>
    <row r="67" spans="5:18" x14ac:dyDescent="0.15">
      <c r="E67" s="17"/>
      <c r="O67" s="129"/>
      <c r="P67" s="104"/>
      <c r="Q67" s="105"/>
      <c r="R67" s="106"/>
    </row>
    <row r="68" spans="5:18" x14ac:dyDescent="0.15">
      <c r="E68" s="17"/>
      <c r="O68" s="130"/>
      <c r="P68" s="107"/>
      <c r="Q68" s="108"/>
      <c r="R68" s="109"/>
    </row>
    <row r="69" spans="5:18" x14ac:dyDescent="0.15">
      <c r="E69" s="17"/>
      <c r="O69" s="129"/>
      <c r="P69" s="104"/>
      <c r="Q69" s="105"/>
      <c r="R69" s="106"/>
    </row>
    <row r="70" spans="5:18" x14ac:dyDescent="0.15">
      <c r="E70" s="17"/>
      <c r="O70" s="130"/>
      <c r="P70" s="107"/>
      <c r="Q70" s="108"/>
      <c r="R70" s="109"/>
    </row>
    <row r="71" spans="5:18" x14ac:dyDescent="0.15">
      <c r="E71" s="17"/>
      <c r="O71" s="129"/>
      <c r="P71" s="104"/>
      <c r="Q71" s="105"/>
      <c r="R71" s="106"/>
    </row>
    <row r="72" spans="5:18" x14ac:dyDescent="0.15">
      <c r="E72" s="17"/>
      <c r="O72" s="130"/>
      <c r="P72" s="107"/>
      <c r="Q72" s="108"/>
      <c r="R72" s="109"/>
    </row>
    <row r="73" spans="5:18" x14ac:dyDescent="0.15">
      <c r="E73" s="17"/>
      <c r="O73" s="129"/>
      <c r="P73" s="104"/>
      <c r="Q73" s="105"/>
      <c r="R73" s="106"/>
    </row>
    <row r="74" spans="5:18" x14ac:dyDescent="0.15">
      <c r="E74" s="17"/>
      <c r="O74" s="130"/>
      <c r="P74" s="107"/>
      <c r="Q74" s="108"/>
      <c r="R74" s="109"/>
    </row>
    <row r="75" spans="5:18" x14ac:dyDescent="0.15">
      <c r="E75" s="17"/>
      <c r="O75" s="129"/>
      <c r="P75" s="104"/>
      <c r="Q75" s="105"/>
      <c r="R75" s="106"/>
    </row>
    <row r="76" spans="5:18" x14ac:dyDescent="0.15">
      <c r="E76" s="17"/>
      <c r="O76" s="130"/>
      <c r="P76" s="107"/>
      <c r="Q76" s="108"/>
      <c r="R76" s="109"/>
    </row>
    <row r="77" spans="5:18" x14ac:dyDescent="0.15">
      <c r="E77" s="17"/>
      <c r="O77" s="129"/>
      <c r="P77" s="104"/>
      <c r="Q77" s="105"/>
      <c r="R77" s="106"/>
    </row>
    <row r="78" spans="5:18" x14ac:dyDescent="0.15">
      <c r="E78" s="17"/>
      <c r="O78" s="130"/>
      <c r="P78" s="107"/>
      <c r="Q78" s="108"/>
      <c r="R78" s="109"/>
    </row>
    <row r="79" spans="5:18" x14ac:dyDescent="0.15">
      <c r="E79" s="17"/>
      <c r="O79" s="129"/>
      <c r="P79" s="104"/>
      <c r="Q79" s="105"/>
      <c r="R79" s="106"/>
    </row>
    <row r="80" spans="5:18" x14ac:dyDescent="0.15">
      <c r="E80" s="17"/>
      <c r="O80" s="130"/>
      <c r="P80" s="107"/>
      <c r="Q80" s="108"/>
      <c r="R80" s="109"/>
    </row>
    <row r="81" spans="5:18" x14ac:dyDescent="0.15">
      <c r="E81" s="17"/>
      <c r="O81" s="129"/>
      <c r="P81" s="104"/>
      <c r="Q81" s="105"/>
      <c r="R81" s="106"/>
    </row>
    <row r="82" spans="5:18" x14ac:dyDescent="0.15">
      <c r="E82" s="17"/>
      <c r="O82" s="130"/>
      <c r="P82" s="107"/>
      <c r="Q82" s="108"/>
      <c r="R82" s="109"/>
    </row>
    <row r="83" spans="5:18" x14ac:dyDescent="0.15">
      <c r="E83" s="17"/>
      <c r="O83" s="129"/>
      <c r="P83" s="104"/>
      <c r="Q83" s="105"/>
      <c r="R83" s="106"/>
    </row>
    <row r="84" spans="5:18" x14ac:dyDescent="0.15">
      <c r="E84" s="17"/>
      <c r="O84" s="130"/>
      <c r="P84" s="107"/>
      <c r="Q84" s="108"/>
      <c r="R84" s="109"/>
    </row>
    <row r="85" spans="5:18" x14ac:dyDescent="0.15">
      <c r="E85" s="17"/>
      <c r="O85" s="129"/>
      <c r="P85" s="104"/>
      <c r="Q85" s="105"/>
      <c r="R85" s="106"/>
    </row>
    <row r="86" spans="5:18" x14ac:dyDescent="0.15">
      <c r="E86" s="17"/>
      <c r="O86" s="130"/>
      <c r="P86" s="107"/>
      <c r="Q86" s="108"/>
      <c r="R86" s="109"/>
    </row>
    <row r="87" spans="5:18" x14ac:dyDescent="0.15">
      <c r="E87" s="17"/>
      <c r="O87" s="129"/>
      <c r="P87" s="104"/>
      <c r="Q87" s="105"/>
      <c r="R87" s="106"/>
    </row>
    <row r="88" spans="5:18" x14ac:dyDescent="0.15">
      <c r="E88" s="17"/>
      <c r="O88" s="130"/>
      <c r="P88" s="107"/>
      <c r="Q88" s="108"/>
      <c r="R88" s="109"/>
    </row>
    <row r="89" spans="5:18" x14ac:dyDescent="0.15">
      <c r="E89" s="17"/>
      <c r="O89" s="129"/>
      <c r="P89" s="104"/>
      <c r="Q89" s="105"/>
      <c r="R89" s="106"/>
    </row>
    <row r="90" spans="5:18" x14ac:dyDescent="0.15">
      <c r="E90" s="17"/>
      <c r="O90" s="130"/>
      <c r="P90" s="107"/>
      <c r="Q90" s="108"/>
      <c r="R90" s="109"/>
    </row>
    <row r="91" spans="5:18" x14ac:dyDescent="0.15">
      <c r="E91" s="17"/>
      <c r="O91" s="129"/>
      <c r="P91" s="104"/>
      <c r="Q91" s="105"/>
      <c r="R91" s="106"/>
    </row>
    <row r="92" spans="5:18" x14ac:dyDescent="0.15">
      <c r="E92" s="17"/>
      <c r="O92" s="130"/>
      <c r="P92" s="107"/>
      <c r="Q92" s="108"/>
      <c r="R92" s="109"/>
    </row>
    <row r="93" spans="5:18" x14ac:dyDescent="0.15">
      <c r="E93" s="17"/>
      <c r="O93" s="129"/>
      <c r="P93" s="104"/>
      <c r="Q93" s="105"/>
      <c r="R93" s="106"/>
    </row>
    <row r="94" spans="5:18" x14ac:dyDescent="0.15">
      <c r="E94" s="17"/>
      <c r="O94" s="130"/>
      <c r="P94" s="107"/>
      <c r="Q94" s="108"/>
      <c r="R94" s="109"/>
    </row>
    <row r="95" spans="5:18" x14ac:dyDescent="0.15">
      <c r="E95" s="17"/>
      <c r="O95" s="129"/>
      <c r="P95" s="104"/>
      <c r="Q95" s="105"/>
      <c r="R95" s="106"/>
    </row>
    <row r="96" spans="5:18" x14ac:dyDescent="0.15">
      <c r="E96" s="17"/>
      <c r="O96" s="130"/>
      <c r="P96" s="107"/>
      <c r="Q96" s="108"/>
      <c r="R96" s="109"/>
    </row>
    <row r="97" spans="5:18" x14ac:dyDescent="0.15">
      <c r="E97" s="17"/>
      <c r="O97" s="129"/>
      <c r="P97" s="104"/>
      <c r="Q97" s="105"/>
      <c r="R97" s="106"/>
    </row>
    <row r="98" spans="5:18" ht="15" thickBot="1" x14ac:dyDescent="0.2">
      <c r="E98" s="17"/>
      <c r="O98" s="131"/>
      <c r="P98" s="111"/>
      <c r="Q98" s="112"/>
      <c r="R98" s="113"/>
    </row>
    <row r="99" spans="5:18" x14ac:dyDescent="0.15">
      <c r="E99" s="17"/>
      <c r="O99" s="15"/>
      <c r="P99" s="15"/>
      <c r="Q99" s="15"/>
      <c r="R99" s="15"/>
    </row>
    <row r="100" spans="5:18" x14ac:dyDescent="0.15">
      <c r="E100" s="17"/>
      <c r="O100" s="18"/>
      <c r="P100" s="19"/>
      <c r="Q100" s="79"/>
      <c r="R100" s="16"/>
    </row>
    <row r="101" spans="5:18" x14ac:dyDescent="0.15">
      <c r="E101" s="17"/>
      <c r="O101" s="18"/>
      <c r="P101" s="19"/>
      <c r="Q101" s="79"/>
      <c r="R101" s="16"/>
    </row>
    <row r="102" spans="5:18" x14ac:dyDescent="0.15">
      <c r="E102" s="17"/>
      <c r="O102" s="18"/>
      <c r="P102" s="19"/>
      <c r="Q102" s="79"/>
      <c r="R102" s="16"/>
    </row>
    <row r="103" spans="5:18" x14ac:dyDescent="0.15">
      <c r="E103" s="17"/>
      <c r="O103" s="18"/>
      <c r="P103" s="19"/>
      <c r="Q103" s="79"/>
      <c r="R103" s="16"/>
    </row>
    <row r="104" spans="5:18" x14ac:dyDescent="0.15">
      <c r="E104" s="17"/>
      <c r="O104" s="18"/>
      <c r="P104" s="19"/>
      <c r="Q104" s="79"/>
      <c r="R104" s="16"/>
    </row>
    <row r="105" spans="5:18" x14ac:dyDescent="0.15">
      <c r="E105" s="17"/>
      <c r="O105" s="18"/>
      <c r="P105" s="19"/>
      <c r="Q105" s="79"/>
      <c r="R105" s="16"/>
    </row>
    <row r="106" spans="5:18" x14ac:dyDescent="0.15">
      <c r="E106" s="17"/>
    </row>
    <row r="107" spans="5:18" x14ac:dyDescent="0.15">
      <c r="E107" s="17"/>
    </row>
    <row r="108" spans="5:18" x14ac:dyDescent="0.15">
      <c r="E108" s="17"/>
    </row>
    <row r="109" spans="5:18" x14ac:dyDescent="0.15">
      <c r="E109" s="17"/>
    </row>
    <row r="110" spans="5:18" x14ac:dyDescent="0.15">
      <c r="E110" s="17"/>
    </row>
    <row r="111" spans="5:18" x14ac:dyDescent="0.15">
      <c r="E111" s="17"/>
    </row>
    <row r="112" spans="5:18" x14ac:dyDescent="0.15">
      <c r="E112" s="17"/>
    </row>
    <row r="113" spans="5:5" x14ac:dyDescent="0.15">
      <c r="E113" s="17"/>
    </row>
    <row r="114" spans="5:5" x14ac:dyDescent="0.15">
      <c r="E114" s="17"/>
    </row>
    <row r="115" spans="5:5" x14ac:dyDescent="0.15">
      <c r="E115" s="17"/>
    </row>
    <row r="116" spans="5:5" x14ac:dyDescent="0.15">
      <c r="E116" s="17"/>
    </row>
    <row r="117" spans="5:5" x14ac:dyDescent="0.15">
      <c r="E117" s="17"/>
    </row>
    <row r="118" spans="5:5" x14ac:dyDescent="0.15">
      <c r="E118" s="17"/>
    </row>
    <row r="119" spans="5:5" x14ac:dyDescent="0.15">
      <c r="E119" s="17"/>
    </row>
    <row r="120" spans="5:5" x14ac:dyDescent="0.15">
      <c r="E120" s="17"/>
    </row>
    <row r="121" spans="5:5" x14ac:dyDescent="0.15">
      <c r="E121" s="17"/>
    </row>
    <row r="122" spans="5:5" x14ac:dyDescent="0.15">
      <c r="E122" s="17"/>
    </row>
    <row r="123" spans="5:5" x14ac:dyDescent="0.15">
      <c r="E123" s="17"/>
    </row>
    <row r="124" spans="5:5" x14ac:dyDescent="0.15">
      <c r="E124" s="17"/>
    </row>
    <row r="125" spans="5:5" x14ac:dyDescent="0.15">
      <c r="E125" s="17"/>
    </row>
    <row r="126" spans="5:5" x14ac:dyDescent="0.15">
      <c r="E126" s="17"/>
    </row>
    <row r="127" spans="5:5" x14ac:dyDescent="0.15">
      <c r="E127" s="17"/>
    </row>
    <row r="128" spans="5:5" x14ac:dyDescent="0.15">
      <c r="E128" s="17"/>
    </row>
    <row r="129" spans="5:5" x14ac:dyDescent="0.15">
      <c r="E129" s="17"/>
    </row>
    <row r="130" spans="5:5" x14ac:dyDescent="0.15">
      <c r="E130" s="17"/>
    </row>
    <row r="131" spans="5:5" x14ac:dyDescent="0.15">
      <c r="E131" s="17"/>
    </row>
    <row r="132" spans="5:5" x14ac:dyDescent="0.15">
      <c r="E132" s="17"/>
    </row>
    <row r="133" spans="5:5" x14ac:dyDescent="0.15">
      <c r="E133" s="17"/>
    </row>
    <row r="134" spans="5:5" x14ac:dyDescent="0.15">
      <c r="E134" s="17"/>
    </row>
    <row r="135" spans="5:5" x14ac:dyDescent="0.15">
      <c r="E135" s="17"/>
    </row>
    <row r="136" spans="5:5" x14ac:dyDescent="0.15">
      <c r="E136" s="17"/>
    </row>
    <row r="137" spans="5:5" x14ac:dyDescent="0.15">
      <c r="E137" s="17"/>
    </row>
    <row r="138" spans="5:5" x14ac:dyDescent="0.15">
      <c r="E138" s="17"/>
    </row>
    <row r="139" spans="5:5" x14ac:dyDescent="0.15">
      <c r="E139" s="17"/>
    </row>
  </sheetData>
  <mergeCells count="13">
    <mergeCell ref="I40:L40"/>
    <mergeCell ref="B3:C3"/>
    <mergeCell ref="B4:C4"/>
    <mergeCell ref="B5:C5"/>
    <mergeCell ref="B6:C6"/>
    <mergeCell ref="B7:C7"/>
    <mergeCell ref="B8:C8"/>
    <mergeCell ref="B22:E22"/>
    <mergeCell ref="I2:L2"/>
    <mergeCell ref="O2:R3"/>
    <mergeCell ref="I21:L21"/>
    <mergeCell ref="B32:E32"/>
    <mergeCell ref="B2:F2"/>
  </mergeCells>
  <dataValidations disablePrompts="1" count="1">
    <dataValidation type="list" allowBlank="1" showInputMessage="1" showErrorMessage="1" sqref="Q5:Q77 Q78:Q105" xr:uid="{00000000-0002-0000-0F00-000000000000}">
      <formula1>$I$23:$I$37</formula1>
    </dataValidation>
  </dataValidations>
  <pageMargins left="0.7" right="0.7" top="0.75" bottom="0.75" header="0.3" footer="0.3"/>
  <pageSetup paperSize="9" orientation="portrait" r:id="rId1"/>
  <headerFooter>
    <oddHeader>&amp;L&amp;G&amp;C&amp;"-,Negrita"www.gestionartudinero.com 
hola@gestionartudinero.com</oddHeader>
    <oddFooter>&amp;C&amp;"-,Negrita"www.gestionartudinero.com 
hola@gestionartudinero.com</oddFooter>
  </headerFooter>
  <ignoredErrors>
    <ignoredError sqref="F5:F8" evalError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4:O101"/>
  <sheetViews>
    <sheetView showZeros="0" tabSelected="1" zoomScale="70" zoomScaleNormal="70" zoomScaleSheetLayoutView="70" workbookViewId="0">
      <selection activeCell="B23" sqref="B23"/>
    </sheetView>
  </sheetViews>
  <sheetFormatPr baseColWidth="10" defaultRowHeight="14" x14ac:dyDescent="0.15"/>
  <cols>
    <col min="1" max="1" width="17.83203125" bestFit="1" customWidth="1"/>
    <col min="2" max="2" width="13.33203125" bestFit="1" customWidth="1"/>
    <col min="3" max="10" width="12.1640625" bestFit="1" customWidth="1"/>
    <col min="11" max="11" width="13.6640625" bestFit="1" customWidth="1"/>
    <col min="12" max="12" width="12.1640625" bestFit="1" customWidth="1"/>
    <col min="13" max="13" width="13.1640625" bestFit="1" customWidth="1"/>
    <col min="14" max="14" width="12.33203125" bestFit="1" customWidth="1"/>
    <col min="15" max="15" width="13.1640625" bestFit="1" customWidth="1"/>
  </cols>
  <sheetData>
    <row r="4" spans="1:15" ht="19" thickBot="1" x14ac:dyDescent="0.2">
      <c r="A4" s="142" t="s">
        <v>32</v>
      </c>
      <c r="B4" s="143"/>
      <c r="C4" s="144"/>
    </row>
    <row r="5" spans="1:15" ht="17" thickBot="1" x14ac:dyDescent="0.2">
      <c r="A5" s="22" t="s">
        <v>33</v>
      </c>
      <c r="B5" s="22" t="s">
        <v>31</v>
      </c>
      <c r="C5" s="22" t="s">
        <v>57</v>
      </c>
    </row>
    <row r="6" spans="1:15" x14ac:dyDescent="0.15">
      <c r="A6" s="26" t="s">
        <v>66</v>
      </c>
      <c r="B6" s="38">
        <f>O26</f>
        <v>0</v>
      </c>
      <c r="C6" s="39">
        <v>1</v>
      </c>
    </row>
    <row r="7" spans="1:15" x14ac:dyDescent="0.15">
      <c r="A7" s="27" t="s">
        <v>67</v>
      </c>
      <c r="B7" s="28">
        <f>O44</f>
        <v>0</v>
      </c>
      <c r="C7" s="29" t="e">
        <f>(B7*C6)/B6</f>
        <v>#DIV/0!</v>
      </c>
    </row>
    <row r="8" spans="1:15" x14ac:dyDescent="0.15">
      <c r="A8" s="30" t="s">
        <v>68</v>
      </c>
      <c r="B8" s="31">
        <f>O62</f>
        <v>0</v>
      </c>
      <c r="C8" s="32" t="e">
        <f>(B8*C6)/B6</f>
        <v>#DIV/0!</v>
      </c>
    </row>
    <row r="9" spans="1:15" x14ac:dyDescent="0.15">
      <c r="A9" s="33" t="s">
        <v>29</v>
      </c>
      <c r="B9" s="34">
        <f>O80</f>
        <v>0</v>
      </c>
      <c r="C9" s="35" t="e">
        <f>(B9*C6)/B6</f>
        <v>#DIV/0!</v>
      </c>
    </row>
    <row r="10" spans="1:15" ht="15" thickBot="1" x14ac:dyDescent="0.2">
      <c r="A10" s="36" t="s">
        <v>30</v>
      </c>
      <c r="B10" s="47">
        <f>O91</f>
        <v>0</v>
      </c>
      <c r="C10" s="37" t="e">
        <f>(B10*C6)/B6</f>
        <v>#DIV/0!</v>
      </c>
    </row>
    <row r="11" spans="1:15" x14ac:dyDescent="0.15">
      <c r="C11" s="20"/>
    </row>
    <row r="12" spans="1:15" x14ac:dyDescent="0.15">
      <c r="C12" s="20"/>
    </row>
    <row r="13" spans="1:15" x14ac:dyDescent="0.15">
      <c r="A13" s="46"/>
      <c r="B13" s="46"/>
      <c r="C13" s="20"/>
    </row>
    <row r="14" spans="1:15" x14ac:dyDescent="0.15">
      <c r="A14" s="46"/>
      <c r="B14" s="46"/>
      <c r="C14" s="46"/>
    </row>
    <row r="16" spans="1:15" ht="16" x14ac:dyDescent="0.2">
      <c r="A16" s="152" t="s">
        <v>65</v>
      </c>
      <c r="B16" s="153"/>
      <c r="C16" s="24">
        <f>C26-C44-C62-C80-C91</f>
        <v>0</v>
      </c>
      <c r="D16" s="24">
        <f>D26-D44-D62-D80-D91</f>
        <v>0</v>
      </c>
      <c r="E16" s="24">
        <f t="shared" ref="E16:O16" si="0">E26-E44-E62-E80-E91</f>
        <v>0</v>
      </c>
      <c r="F16" s="24">
        <f t="shared" si="0"/>
        <v>0</v>
      </c>
      <c r="G16" s="24">
        <f t="shared" si="0"/>
        <v>0</v>
      </c>
      <c r="H16" s="24">
        <f t="shared" si="0"/>
        <v>0</v>
      </c>
      <c r="I16" s="24">
        <f t="shared" si="0"/>
        <v>0</v>
      </c>
      <c r="J16" s="24">
        <f t="shared" si="0"/>
        <v>0</v>
      </c>
      <c r="K16" s="24">
        <f t="shared" si="0"/>
        <v>0</v>
      </c>
      <c r="L16" s="24">
        <f t="shared" si="0"/>
        <v>0</v>
      </c>
      <c r="M16" s="24">
        <f t="shared" si="0"/>
        <v>0</v>
      </c>
      <c r="N16" s="24">
        <f t="shared" si="0"/>
        <v>0</v>
      </c>
      <c r="O16" s="24">
        <f t="shared" si="0"/>
        <v>0</v>
      </c>
    </row>
    <row r="19" spans="1:15" ht="18" x14ac:dyDescent="0.2">
      <c r="A19" s="137" t="s">
        <v>19</v>
      </c>
      <c r="B19" s="145"/>
      <c r="C19" s="40" t="s">
        <v>7</v>
      </c>
      <c r="D19" s="40" t="s">
        <v>8</v>
      </c>
      <c r="E19" s="40" t="s">
        <v>9</v>
      </c>
      <c r="F19" s="40" t="s">
        <v>10</v>
      </c>
      <c r="G19" s="40" t="s">
        <v>11</v>
      </c>
      <c r="H19" s="40" t="s">
        <v>12</v>
      </c>
      <c r="I19" s="40" t="s">
        <v>13</v>
      </c>
      <c r="J19" s="40" t="s">
        <v>14</v>
      </c>
      <c r="K19" s="40" t="s">
        <v>15</v>
      </c>
      <c r="L19" s="40" t="s">
        <v>16</v>
      </c>
      <c r="M19" s="40" t="s">
        <v>17</v>
      </c>
      <c r="N19" s="40" t="s">
        <v>18</v>
      </c>
      <c r="O19" s="40" t="s">
        <v>56</v>
      </c>
    </row>
    <row r="20" spans="1:15" ht="14.5" customHeight="1" x14ac:dyDescent="0.15">
      <c r="A20" s="150" t="str">
        <f>A6</f>
        <v>INGRESO</v>
      </c>
      <c r="B20" s="21" t="s">
        <v>99</v>
      </c>
      <c r="C20" s="13">
        <f>'1,ENERO'!E24</f>
        <v>0</v>
      </c>
      <c r="D20" s="13">
        <f>'2,FEBRERO'!E24</f>
        <v>0</v>
      </c>
      <c r="E20" s="13">
        <f>'3,MARZO'!E24</f>
        <v>0</v>
      </c>
      <c r="F20" s="13">
        <f>'4,ABRIL'!E24</f>
        <v>0</v>
      </c>
      <c r="G20" s="13">
        <f>'5,MAYO'!E24</f>
        <v>0</v>
      </c>
      <c r="H20" s="13">
        <f>'6,JUNIO'!E24</f>
        <v>0</v>
      </c>
      <c r="I20" s="13">
        <f>'7,JULIO '!E24</f>
        <v>0</v>
      </c>
      <c r="J20" s="13">
        <f>'8,AGOSTO'!E24</f>
        <v>0</v>
      </c>
      <c r="K20" s="13">
        <f>'9,SEPTIEMBRE'!E24</f>
        <v>0</v>
      </c>
      <c r="L20" s="13">
        <f>'10,OCTUBRE'!E24</f>
        <v>0</v>
      </c>
      <c r="M20" s="13">
        <f>'11,NOVIEMBRE'!E24</f>
        <v>0</v>
      </c>
      <c r="N20" s="13">
        <f>'12,DICIEMBRE'!E24</f>
        <v>0</v>
      </c>
      <c r="O20" s="43">
        <f>SUM(C20:N20)</f>
        <v>0</v>
      </c>
    </row>
    <row r="21" spans="1:15" x14ac:dyDescent="0.15">
      <c r="A21" s="151"/>
      <c r="B21" s="21" t="s">
        <v>100</v>
      </c>
      <c r="C21" s="44">
        <f>'1,ENERO'!E25</f>
        <v>0</v>
      </c>
      <c r="D21" s="44">
        <f>'2,FEBRERO'!E25</f>
        <v>0</v>
      </c>
      <c r="E21" s="44">
        <f>'3,MARZO'!E25</f>
        <v>0</v>
      </c>
      <c r="F21" s="44">
        <f>'4,ABRIL'!E25</f>
        <v>0</v>
      </c>
      <c r="G21" s="44">
        <f>'5,MAYO'!E25</f>
        <v>0</v>
      </c>
      <c r="H21" s="44">
        <f>'6,JUNIO'!E25</f>
        <v>0</v>
      </c>
      <c r="I21" s="44">
        <f>'7,JULIO '!E25</f>
        <v>0</v>
      </c>
      <c r="J21" s="44">
        <f>'8,AGOSTO'!E25</f>
        <v>0</v>
      </c>
      <c r="K21" s="44">
        <f>'9,SEPTIEMBRE'!E25</f>
        <v>0</v>
      </c>
      <c r="L21" s="44">
        <f>'10,OCTUBRE'!E25</f>
        <v>0</v>
      </c>
      <c r="M21" s="44">
        <f>'11,NOVIEMBRE'!E25</f>
        <v>0</v>
      </c>
      <c r="N21" s="44">
        <f>'12,DICIEMBRE'!E25</f>
        <v>0</v>
      </c>
      <c r="O21" s="45">
        <f t="shared" ref="O21:O24" si="1">SUM(C21:N21)</f>
        <v>0</v>
      </c>
    </row>
    <row r="22" spans="1:15" x14ac:dyDescent="0.15">
      <c r="A22" s="151"/>
      <c r="B22" s="21"/>
      <c r="C22" s="13">
        <f>'1,ENERO'!E26</f>
        <v>0</v>
      </c>
      <c r="D22" s="13">
        <f>'2,FEBRERO'!E26</f>
        <v>0</v>
      </c>
      <c r="E22" s="13">
        <f>'3,MARZO'!E26</f>
        <v>0</v>
      </c>
      <c r="F22" s="13">
        <f>'4,ABRIL'!E26</f>
        <v>0</v>
      </c>
      <c r="G22" s="13">
        <f>'5,MAYO'!E26</f>
        <v>0</v>
      </c>
      <c r="H22" s="13">
        <f>'6,JUNIO'!E26</f>
        <v>0</v>
      </c>
      <c r="I22" s="13">
        <f>'7,JULIO '!E26</f>
        <v>0</v>
      </c>
      <c r="J22" s="13">
        <f>'8,AGOSTO'!E26</f>
        <v>0</v>
      </c>
      <c r="K22" s="13">
        <f>'9,SEPTIEMBRE'!E26</f>
        <v>0</v>
      </c>
      <c r="L22" s="13">
        <f>'10,OCTUBRE'!E26</f>
        <v>0</v>
      </c>
      <c r="M22" s="13">
        <f>'11,NOVIEMBRE'!E26</f>
        <v>0</v>
      </c>
      <c r="N22" s="13">
        <f>'12,DICIEMBRE'!E26</f>
        <v>0</v>
      </c>
      <c r="O22" s="43">
        <f t="shared" si="1"/>
        <v>0</v>
      </c>
    </row>
    <row r="23" spans="1:15" x14ac:dyDescent="0.15">
      <c r="A23" s="151"/>
      <c r="B23" s="21"/>
      <c r="C23" s="44">
        <f>'1,ENERO'!E27</f>
        <v>0</v>
      </c>
      <c r="D23" s="44">
        <f>'2,FEBRERO'!E27</f>
        <v>0</v>
      </c>
      <c r="E23" s="44">
        <f>'3,MARZO'!E27</f>
        <v>0</v>
      </c>
      <c r="F23" s="44">
        <f>'4,ABRIL'!E27</f>
        <v>0</v>
      </c>
      <c r="G23" s="44">
        <f>'5,MAYO'!E27</f>
        <v>0</v>
      </c>
      <c r="H23" s="44">
        <f>'6,JUNIO'!E27</f>
        <v>0</v>
      </c>
      <c r="I23" s="44">
        <f>'7,JULIO '!E27</f>
        <v>0</v>
      </c>
      <c r="J23" s="44">
        <f>'8,AGOSTO'!E27</f>
        <v>0</v>
      </c>
      <c r="K23" s="44">
        <f>'9,SEPTIEMBRE'!E27</f>
        <v>0</v>
      </c>
      <c r="L23" s="44">
        <f>'10,OCTUBRE'!E27</f>
        <v>0</v>
      </c>
      <c r="M23" s="44">
        <f>'11,NOVIEMBRE'!E27</f>
        <v>0</v>
      </c>
      <c r="N23" s="44">
        <f>'12,DICIEMBRE'!E27</f>
        <v>0</v>
      </c>
      <c r="O23" s="45">
        <f>SUM(C23:N23)</f>
        <v>0</v>
      </c>
    </row>
    <row r="24" spans="1:15" x14ac:dyDescent="0.15">
      <c r="A24" s="151"/>
      <c r="B24" s="21" t="s">
        <v>101</v>
      </c>
      <c r="C24" s="13">
        <f>'1,ENERO'!E28</f>
        <v>0</v>
      </c>
      <c r="D24" s="13">
        <f>'2,FEBRERO'!E28</f>
        <v>0</v>
      </c>
      <c r="E24" s="13">
        <f>'3,MARZO'!E28</f>
        <v>0</v>
      </c>
      <c r="F24" s="13">
        <f>'4,ABRIL'!E28</f>
        <v>0</v>
      </c>
      <c r="G24" s="13">
        <f>'5,MAYO'!E28</f>
        <v>0</v>
      </c>
      <c r="H24" s="13">
        <f>'6,JUNIO'!E28</f>
        <v>0</v>
      </c>
      <c r="I24" s="13">
        <f>'7,JULIO '!E28</f>
        <v>0</v>
      </c>
      <c r="J24" s="13">
        <f>'8,AGOSTO'!E28</f>
        <v>0</v>
      </c>
      <c r="K24" s="13">
        <f>'9,SEPTIEMBRE'!E28</f>
        <v>0</v>
      </c>
      <c r="L24" s="13">
        <f>'10,OCTUBRE'!E28</f>
        <v>0</v>
      </c>
      <c r="M24" s="13">
        <f>'11,NOVIEMBRE'!E28</f>
        <v>0</v>
      </c>
      <c r="N24" s="13">
        <f>'12,DICIEMBRE'!E28</f>
        <v>0</v>
      </c>
      <c r="O24" s="43">
        <f t="shared" si="1"/>
        <v>0</v>
      </c>
    </row>
    <row r="25" spans="1:15" x14ac:dyDescent="0.15">
      <c r="A25" s="151"/>
      <c r="B25" s="21"/>
      <c r="C25" s="44">
        <f>'1,ENERO'!E29</f>
        <v>0</v>
      </c>
      <c r="D25" s="44">
        <f>'2,FEBRERO'!E29</f>
        <v>0</v>
      </c>
      <c r="E25" s="44">
        <f>'3,MARZO'!E29</f>
        <v>0</v>
      </c>
      <c r="F25" s="44">
        <f>'4,ABRIL'!E29</f>
        <v>0</v>
      </c>
      <c r="G25" s="44">
        <f>'5,MAYO'!E29</f>
        <v>0</v>
      </c>
      <c r="H25" s="44">
        <f>'6,JUNIO'!E29</f>
        <v>0</v>
      </c>
      <c r="I25" s="44">
        <f>'7,JULIO '!E29</f>
        <v>0</v>
      </c>
      <c r="J25" s="44">
        <f>'8,AGOSTO'!E29</f>
        <v>0</v>
      </c>
      <c r="K25" s="44">
        <f>'9,SEPTIEMBRE'!E29</f>
        <v>0</v>
      </c>
      <c r="L25" s="44">
        <f>'10,OCTUBRE'!E29</f>
        <v>0</v>
      </c>
      <c r="M25" s="44">
        <f>'11,NOVIEMBRE'!E29</f>
        <v>0</v>
      </c>
      <c r="N25" s="44">
        <f>'12,DICIEMBRE'!E29</f>
        <v>0</v>
      </c>
      <c r="O25" s="45">
        <f>SUM(C25:N25)</f>
        <v>0</v>
      </c>
    </row>
    <row r="26" spans="1:15" ht="16" x14ac:dyDescent="0.2">
      <c r="A26" s="154" t="s">
        <v>20</v>
      </c>
      <c r="B26" s="155"/>
      <c r="C26" s="41">
        <f>SUM(C20:C25)</f>
        <v>0</v>
      </c>
      <c r="D26" s="41">
        <f t="shared" ref="D26:N26" si="2">SUM(D20:D25)</f>
        <v>0</v>
      </c>
      <c r="E26" s="41">
        <f t="shared" si="2"/>
        <v>0</v>
      </c>
      <c r="F26" s="41">
        <f t="shared" si="2"/>
        <v>0</v>
      </c>
      <c r="G26" s="41">
        <f t="shared" si="2"/>
        <v>0</v>
      </c>
      <c r="H26" s="41">
        <f t="shared" si="2"/>
        <v>0</v>
      </c>
      <c r="I26" s="41">
        <f t="shared" si="2"/>
        <v>0</v>
      </c>
      <c r="J26" s="41">
        <f t="shared" si="2"/>
        <v>0</v>
      </c>
      <c r="K26" s="41">
        <f t="shared" si="2"/>
        <v>0</v>
      </c>
      <c r="L26" s="41">
        <f t="shared" si="2"/>
        <v>0</v>
      </c>
      <c r="M26" s="41">
        <f t="shared" si="2"/>
        <v>0</v>
      </c>
      <c r="N26" s="41">
        <f t="shared" si="2"/>
        <v>0</v>
      </c>
      <c r="O26" s="42">
        <f>SUM(O20:O25)</f>
        <v>0</v>
      </c>
    </row>
    <row r="27" spans="1:15" x14ac:dyDescent="0.15">
      <c r="A27" s="1"/>
    </row>
    <row r="28" spans="1:15" ht="18" x14ac:dyDescent="0.2">
      <c r="A28" s="137" t="s">
        <v>19</v>
      </c>
      <c r="B28" s="137"/>
      <c r="C28" s="40" t="s">
        <v>7</v>
      </c>
      <c r="D28" s="40" t="s">
        <v>8</v>
      </c>
      <c r="E28" s="40" t="s">
        <v>9</v>
      </c>
      <c r="F28" s="40" t="s">
        <v>10</v>
      </c>
      <c r="G28" s="40" t="s">
        <v>11</v>
      </c>
      <c r="H28" s="40" t="s">
        <v>12</v>
      </c>
      <c r="I28" s="40" t="s">
        <v>13</v>
      </c>
      <c r="J28" s="40" t="s">
        <v>14</v>
      </c>
      <c r="K28" s="40" t="s">
        <v>15</v>
      </c>
      <c r="L28" s="40" t="s">
        <v>16</v>
      </c>
      <c r="M28" s="40" t="s">
        <v>17</v>
      </c>
      <c r="N28" s="40" t="s">
        <v>18</v>
      </c>
      <c r="O28" s="23" t="s">
        <v>56</v>
      </c>
    </row>
    <row r="29" spans="1:15" x14ac:dyDescent="0.15">
      <c r="A29" s="148" t="str">
        <f>A7</f>
        <v>GASTO FIJO</v>
      </c>
      <c r="B29" s="21" t="s">
        <v>102</v>
      </c>
      <c r="C29" s="83">
        <f>'1,ENERO'!L4</f>
        <v>0</v>
      </c>
      <c r="D29" s="83">
        <f>'2,FEBRERO'!L4</f>
        <v>0</v>
      </c>
      <c r="E29" s="83">
        <f>'3,MARZO'!L4</f>
        <v>0</v>
      </c>
      <c r="F29" s="83">
        <f>'4,ABRIL'!L4</f>
        <v>0</v>
      </c>
      <c r="G29" s="83">
        <f>'5,MAYO'!L4</f>
        <v>0</v>
      </c>
      <c r="H29" s="83">
        <f>'6,JUNIO'!L4</f>
        <v>0</v>
      </c>
      <c r="I29" s="83">
        <f>'7,JULIO '!L4</f>
        <v>0</v>
      </c>
      <c r="J29" s="83">
        <f>'8,AGOSTO'!L4</f>
        <v>0</v>
      </c>
      <c r="K29" s="83">
        <f>'9,SEPTIEMBRE'!L4</f>
        <v>0</v>
      </c>
      <c r="L29" s="83">
        <f>'10,OCTUBRE'!L4</f>
        <v>0</v>
      </c>
      <c r="M29" s="83">
        <f>'11,NOVIEMBRE'!L4</f>
        <v>0</v>
      </c>
      <c r="N29" s="83">
        <f>'12,DICIEMBRE'!L4</f>
        <v>0</v>
      </c>
      <c r="O29" s="84">
        <f t="shared" ref="O29:O43" si="3">SUM(C29:N29)</f>
        <v>0</v>
      </c>
    </row>
    <row r="30" spans="1:15" x14ac:dyDescent="0.15">
      <c r="A30" s="149"/>
      <c r="B30" s="21" t="s">
        <v>108</v>
      </c>
      <c r="C30" s="85">
        <f>'1,ENERO'!L5</f>
        <v>0</v>
      </c>
      <c r="D30" s="85">
        <f>'2,FEBRERO'!L5</f>
        <v>0</v>
      </c>
      <c r="E30" s="85">
        <f>'3,MARZO'!L5</f>
        <v>0</v>
      </c>
      <c r="F30" s="85">
        <f>'4,ABRIL'!L5</f>
        <v>0</v>
      </c>
      <c r="G30" s="85">
        <f>'5,MAYO'!L5</f>
        <v>0</v>
      </c>
      <c r="H30" s="85">
        <f>'6,JUNIO'!L5</f>
        <v>0</v>
      </c>
      <c r="I30" s="85">
        <f>'7,JULIO '!L5</f>
        <v>0</v>
      </c>
      <c r="J30" s="85">
        <f>'8,AGOSTO'!L5</f>
        <v>0</v>
      </c>
      <c r="K30" s="85">
        <f>'9,SEPTIEMBRE'!L5</f>
        <v>0</v>
      </c>
      <c r="L30" s="85">
        <f>'10,OCTUBRE'!L5</f>
        <v>0</v>
      </c>
      <c r="M30" s="85">
        <f>'11,NOVIEMBRE'!L5</f>
        <v>0</v>
      </c>
      <c r="N30" s="85">
        <f>'12,DICIEMBRE'!L5</f>
        <v>0</v>
      </c>
      <c r="O30" s="86">
        <f t="shared" si="3"/>
        <v>0</v>
      </c>
    </row>
    <row r="31" spans="1:15" ht="14.5" customHeight="1" x14ac:dyDescent="0.15">
      <c r="A31" s="149"/>
      <c r="B31" s="21" t="s">
        <v>103</v>
      </c>
      <c r="C31" s="83">
        <f>'1,ENERO'!L6</f>
        <v>0</v>
      </c>
      <c r="D31" s="83">
        <f>'2,FEBRERO'!L6</f>
        <v>0</v>
      </c>
      <c r="E31" s="83">
        <f>'3,MARZO'!L6</f>
        <v>0</v>
      </c>
      <c r="F31" s="83">
        <f>'4,ABRIL'!L6</f>
        <v>0</v>
      </c>
      <c r="G31" s="83">
        <f>'5,MAYO'!L6</f>
        <v>0</v>
      </c>
      <c r="H31" s="83">
        <f>'6,JUNIO'!L6</f>
        <v>0</v>
      </c>
      <c r="I31" s="83">
        <f>'7,JULIO '!L6</f>
        <v>0</v>
      </c>
      <c r="J31" s="83">
        <f>'8,AGOSTO'!L6</f>
        <v>0</v>
      </c>
      <c r="K31" s="83">
        <f>'9,SEPTIEMBRE'!L6</f>
        <v>0</v>
      </c>
      <c r="L31" s="83">
        <f>'10,OCTUBRE'!L6</f>
        <v>0</v>
      </c>
      <c r="M31" s="83">
        <f>'11,NOVIEMBRE'!L6</f>
        <v>0</v>
      </c>
      <c r="N31" s="83">
        <f>'12,DICIEMBRE'!L6</f>
        <v>0</v>
      </c>
      <c r="O31" s="84">
        <f t="shared" si="3"/>
        <v>0</v>
      </c>
    </row>
    <row r="32" spans="1:15" x14ac:dyDescent="0.15">
      <c r="A32" s="149"/>
      <c r="B32" s="21" t="s">
        <v>104</v>
      </c>
      <c r="C32" s="85">
        <f>'1,ENERO'!L7</f>
        <v>0</v>
      </c>
      <c r="D32" s="85">
        <f>'2,FEBRERO'!L7</f>
        <v>0</v>
      </c>
      <c r="E32" s="85">
        <f>'3,MARZO'!L7</f>
        <v>0</v>
      </c>
      <c r="F32" s="85">
        <f>'4,ABRIL'!L7</f>
        <v>0</v>
      </c>
      <c r="G32" s="85">
        <f>'5,MAYO'!L7</f>
        <v>0</v>
      </c>
      <c r="H32" s="85">
        <f>'6,JUNIO'!L7</f>
        <v>0</v>
      </c>
      <c r="I32" s="85">
        <f>'7,JULIO '!L7</f>
        <v>0</v>
      </c>
      <c r="J32" s="85">
        <f>'8,AGOSTO'!L7</f>
        <v>0</v>
      </c>
      <c r="K32" s="85">
        <f>'9,SEPTIEMBRE'!L7</f>
        <v>0</v>
      </c>
      <c r="L32" s="85">
        <f>'10,OCTUBRE'!L7</f>
        <v>0</v>
      </c>
      <c r="M32" s="85">
        <f>'11,NOVIEMBRE'!L7</f>
        <v>0</v>
      </c>
      <c r="N32" s="85">
        <f>'12,DICIEMBRE'!L7</f>
        <v>0</v>
      </c>
      <c r="O32" s="86">
        <f t="shared" si="3"/>
        <v>0</v>
      </c>
    </row>
    <row r="33" spans="1:15" x14ac:dyDescent="0.15">
      <c r="A33" s="149"/>
      <c r="B33" s="21"/>
      <c r="C33" s="83">
        <f>'1,ENERO'!L8</f>
        <v>0</v>
      </c>
      <c r="D33" s="83">
        <f>'2,FEBRERO'!L8</f>
        <v>0</v>
      </c>
      <c r="E33" s="83">
        <f>'3,MARZO'!L8</f>
        <v>0</v>
      </c>
      <c r="F33" s="83">
        <f>'4,ABRIL'!L8</f>
        <v>0</v>
      </c>
      <c r="G33" s="83">
        <f>'5,MAYO'!L8</f>
        <v>0</v>
      </c>
      <c r="H33" s="83">
        <f>'6,JUNIO'!L8</f>
        <v>0</v>
      </c>
      <c r="I33" s="83">
        <f>'7,JULIO '!L8</f>
        <v>0</v>
      </c>
      <c r="J33" s="83">
        <f>'8,AGOSTO'!L8</f>
        <v>0</v>
      </c>
      <c r="K33" s="83">
        <f>'9,SEPTIEMBRE'!L8</f>
        <v>0</v>
      </c>
      <c r="L33" s="83">
        <f>'10,OCTUBRE'!L8</f>
        <v>0</v>
      </c>
      <c r="M33" s="83">
        <f>'11,NOVIEMBRE'!L8</f>
        <v>0</v>
      </c>
      <c r="N33" s="83">
        <f>'12,DICIEMBRE'!L8</f>
        <v>0</v>
      </c>
      <c r="O33" s="84">
        <f t="shared" si="3"/>
        <v>0</v>
      </c>
    </row>
    <row r="34" spans="1:15" x14ac:dyDescent="0.15">
      <c r="A34" s="149"/>
      <c r="B34" s="21"/>
      <c r="C34" s="85">
        <f>'1,ENERO'!L9</f>
        <v>0</v>
      </c>
      <c r="D34" s="85">
        <f>'2,FEBRERO'!L9</f>
        <v>0</v>
      </c>
      <c r="E34" s="85">
        <f>'3,MARZO'!L9</f>
        <v>0</v>
      </c>
      <c r="F34" s="85">
        <f>'4,ABRIL'!L9</f>
        <v>0</v>
      </c>
      <c r="G34" s="85">
        <f>'5,MAYO'!L9</f>
        <v>0</v>
      </c>
      <c r="H34" s="85">
        <f>'6,JUNIO'!L9</f>
        <v>0</v>
      </c>
      <c r="I34" s="85">
        <f>'7,JULIO '!L9</f>
        <v>0</v>
      </c>
      <c r="J34" s="85">
        <f>'8,AGOSTO'!L9</f>
        <v>0</v>
      </c>
      <c r="K34" s="85">
        <f>'9,SEPTIEMBRE'!L9</f>
        <v>0</v>
      </c>
      <c r="L34" s="85">
        <f>'10,OCTUBRE'!L9</f>
        <v>0</v>
      </c>
      <c r="M34" s="85">
        <f>'11,NOVIEMBRE'!L9</f>
        <v>0</v>
      </c>
      <c r="N34" s="85">
        <f>'12,DICIEMBRE'!L9</f>
        <v>0</v>
      </c>
      <c r="O34" s="86">
        <f t="shared" si="3"/>
        <v>0</v>
      </c>
    </row>
    <row r="35" spans="1:15" x14ac:dyDescent="0.15">
      <c r="A35" s="149"/>
      <c r="B35" s="21"/>
      <c r="C35" s="83">
        <f>'1,ENERO'!L10</f>
        <v>0</v>
      </c>
      <c r="D35" s="83">
        <f>'2,FEBRERO'!L10</f>
        <v>0</v>
      </c>
      <c r="E35" s="83">
        <f>'3,MARZO'!L10</f>
        <v>0</v>
      </c>
      <c r="F35" s="83">
        <f>'4,ABRIL'!L10</f>
        <v>0</v>
      </c>
      <c r="G35" s="83">
        <f>'5,MAYO'!L10</f>
        <v>0</v>
      </c>
      <c r="H35" s="83">
        <f>'6,JUNIO'!L10</f>
        <v>0</v>
      </c>
      <c r="I35" s="83">
        <f>'7,JULIO '!L10</f>
        <v>0</v>
      </c>
      <c r="J35" s="83">
        <f>'8,AGOSTO'!L10</f>
        <v>0</v>
      </c>
      <c r="K35" s="83">
        <f>'9,SEPTIEMBRE'!L10</f>
        <v>0</v>
      </c>
      <c r="L35" s="83">
        <f>'10,OCTUBRE'!L10</f>
        <v>0</v>
      </c>
      <c r="M35" s="83">
        <f>'11,NOVIEMBRE'!L10</f>
        <v>0</v>
      </c>
      <c r="N35" s="83">
        <f>'12,DICIEMBRE'!L10</f>
        <v>0</v>
      </c>
      <c r="O35" s="84">
        <f t="shared" si="3"/>
        <v>0</v>
      </c>
    </row>
    <row r="36" spans="1:15" x14ac:dyDescent="0.15">
      <c r="A36" s="149"/>
      <c r="B36" s="21"/>
      <c r="C36" s="85">
        <f>'1,ENERO'!L11</f>
        <v>0</v>
      </c>
      <c r="D36" s="85">
        <f>'2,FEBRERO'!L11</f>
        <v>0</v>
      </c>
      <c r="E36" s="85">
        <f>'3,MARZO'!L11</f>
        <v>0</v>
      </c>
      <c r="F36" s="85">
        <f>'4,ABRIL'!L11</f>
        <v>0</v>
      </c>
      <c r="G36" s="85">
        <f>'5,MAYO'!L11</f>
        <v>0</v>
      </c>
      <c r="H36" s="85">
        <f>'6,JUNIO'!L11</f>
        <v>0</v>
      </c>
      <c r="I36" s="85">
        <f>'7,JULIO '!L11</f>
        <v>0</v>
      </c>
      <c r="J36" s="85">
        <f>'8,AGOSTO'!L11</f>
        <v>0</v>
      </c>
      <c r="K36" s="85">
        <f>'9,SEPTIEMBRE'!L11</f>
        <v>0</v>
      </c>
      <c r="L36" s="85">
        <f>'10,OCTUBRE'!L11</f>
        <v>0</v>
      </c>
      <c r="M36" s="85">
        <f>'11,NOVIEMBRE'!L11</f>
        <v>0</v>
      </c>
      <c r="N36" s="85">
        <f>'12,DICIEMBRE'!L11</f>
        <v>0</v>
      </c>
      <c r="O36" s="86">
        <f t="shared" si="3"/>
        <v>0</v>
      </c>
    </row>
    <row r="37" spans="1:15" x14ac:dyDescent="0.15">
      <c r="A37" s="149"/>
      <c r="B37" s="21"/>
      <c r="C37" s="83">
        <f>'1,ENERO'!L12</f>
        <v>0</v>
      </c>
      <c r="D37" s="83">
        <f>'2,FEBRERO'!L12</f>
        <v>0</v>
      </c>
      <c r="E37" s="83">
        <f>'3,MARZO'!L12</f>
        <v>0</v>
      </c>
      <c r="F37" s="83">
        <f>'4,ABRIL'!L12</f>
        <v>0</v>
      </c>
      <c r="G37" s="83">
        <f>'5,MAYO'!L12</f>
        <v>0</v>
      </c>
      <c r="H37" s="83">
        <f>'6,JUNIO'!L12</f>
        <v>0</v>
      </c>
      <c r="I37" s="83">
        <f>'7,JULIO '!L12</f>
        <v>0</v>
      </c>
      <c r="J37" s="83">
        <f>'8,AGOSTO'!L12</f>
        <v>0</v>
      </c>
      <c r="K37" s="83">
        <f>'9,SEPTIEMBRE'!L12</f>
        <v>0</v>
      </c>
      <c r="L37" s="83">
        <f>'10,OCTUBRE'!L12</f>
        <v>0</v>
      </c>
      <c r="M37" s="83">
        <f>'11,NOVIEMBRE'!L12</f>
        <v>0</v>
      </c>
      <c r="N37" s="83">
        <f>'12,DICIEMBRE'!L12</f>
        <v>0</v>
      </c>
      <c r="O37" s="84">
        <f t="shared" si="3"/>
        <v>0</v>
      </c>
    </row>
    <row r="38" spans="1:15" x14ac:dyDescent="0.15">
      <c r="A38" s="149"/>
      <c r="B38" s="21"/>
      <c r="C38" s="85">
        <f>'1,ENERO'!L13</f>
        <v>0</v>
      </c>
      <c r="D38" s="85">
        <f>'2,FEBRERO'!L13</f>
        <v>0</v>
      </c>
      <c r="E38" s="85">
        <f>'3,MARZO'!L13</f>
        <v>0</v>
      </c>
      <c r="F38" s="85">
        <f>'4,ABRIL'!L13</f>
        <v>0</v>
      </c>
      <c r="G38" s="85">
        <f>'5,MAYO'!L13</f>
        <v>0</v>
      </c>
      <c r="H38" s="85">
        <f>'6,JUNIO'!L13</f>
        <v>0</v>
      </c>
      <c r="I38" s="85">
        <f>'7,JULIO '!L13</f>
        <v>0</v>
      </c>
      <c r="J38" s="85">
        <f>'8,AGOSTO'!L13</f>
        <v>0</v>
      </c>
      <c r="K38" s="85">
        <f>'9,SEPTIEMBRE'!L13</f>
        <v>0</v>
      </c>
      <c r="L38" s="85">
        <f>'10,OCTUBRE'!L13</f>
        <v>0</v>
      </c>
      <c r="M38" s="85">
        <f>'11,NOVIEMBRE'!L13</f>
        <v>0</v>
      </c>
      <c r="N38" s="85">
        <f>'12,DICIEMBRE'!L13</f>
        <v>0</v>
      </c>
      <c r="O38" s="86">
        <f t="shared" si="3"/>
        <v>0</v>
      </c>
    </row>
    <row r="39" spans="1:15" x14ac:dyDescent="0.15">
      <c r="A39" s="149"/>
      <c r="B39" s="21"/>
      <c r="C39" s="83">
        <f>'1,ENERO'!L14</f>
        <v>0</v>
      </c>
      <c r="D39" s="83">
        <f>'2,FEBRERO'!L14</f>
        <v>0</v>
      </c>
      <c r="E39" s="83">
        <f>'3,MARZO'!L14</f>
        <v>0</v>
      </c>
      <c r="F39" s="83">
        <f>'4,ABRIL'!L14</f>
        <v>0</v>
      </c>
      <c r="G39" s="83">
        <f>'5,MAYO'!L14</f>
        <v>0</v>
      </c>
      <c r="H39" s="83">
        <f>'6,JUNIO'!L14</f>
        <v>0</v>
      </c>
      <c r="I39" s="83">
        <f>'7,JULIO '!L14</f>
        <v>0</v>
      </c>
      <c r="J39" s="83">
        <f>'8,AGOSTO'!L14</f>
        <v>0</v>
      </c>
      <c r="K39" s="83">
        <f>'9,SEPTIEMBRE'!L14</f>
        <v>0</v>
      </c>
      <c r="L39" s="83">
        <f>'10,OCTUBRE'!L14</f>
        <v>0</v>
      </c>
      <c r="M39" s="83">
        <f>'11,NOVIEMBRE'!L14</f>
        <v>0</v>
      </c>
      <c r="N39" s="83">
        <f>'12,DICIEMBRE'!L14</f>
        <v>0</v>
      </c>
      <c r="O39" s="84">
        <f t="shared" si="3"/>
        <v>0</v>
      </c>
    </row>
    <row r="40" spans="1:15" x14ac:dyDescent="0.15">
      <c r="A40" s="149"/>
      <c r="B40" s="21"/>
      <c r="C40" s="85">
        <f>'1,ENERO'!L15</f>
        <v>0</v>
      </c>
      <c r="D40" s="85">
        <f>'2,FEBRERO'!L15</f>
        <v>0</v>
      </c>
      <c r="E40" s="85">
        <f>'3,MARZO'!L15</f>
        <v>0</v>
      </c>
      <c r="F40" s="85">
        <f>'4,ABRIL'!L15</f>
        <v>0</v>
      </c>
      <c r="G40" s="85">
        <f>'5,MAYO'!L15</f>
        <v>0</v>
      </c>
      <c r="H40" s="85">
        <f>'6,JUNIO'!L15</f>
        <v>0</v>
      </c>
      <c r="I40" s="85">
        <f>'7,JULIO '!L15</f>
        <v>0</v>
      </c>
      <c r="J40" s="85">
        <f>'8,AGOSTO'!L15</f>
        <v>0</v>
      </c>
      <c r="K40" s="85">
        <f>'9,SEPTIEMBRE'!L15</f>
        <v>0</v>
      </c>
      <c r="L40" s="85">
        <f>'10,OCTUBRE'!L15</f>
        <v>0</v>
      </c>
      <c r="M40" s="85">
        <f>'11,NOVIEMBRE'!L15</f>
        <v>0</v>
      </c>
      <c r="N40" s="85">
        <f>'12,DICIEMBRE'!L15</f>
        <v>0</v>
      </c>
      <c r="O40" s="86">
        <f t="shared" si="3"/>
        <v>0</v>
      </c>
    </row>
    <row r="41" spans="1:15" x14ac:dyDescent="0.15">
      <c r="A41" s="149"/>
      <c r="B41" s="21"/>
      <c r="C41" s="83">
        <f>'1,ENERO'!L16</f>
        <v>0</v>
      </c>
      <c r="D41" s="83">
        <f>'2,FEBRERO'!L16</f>
        <v>0</v>
      </c>
      <c r="E41" s="83">
        <f>'3,MARZO'!L16</f>
        <v>0</v>
      </c>
      <c r="F41" s="83">
        <f>'4,ABRIL'!L16</f>
        <v>0</v>
      </c>
      <c r="G41" s="83">
        <f>'5,MAYO'!L16</f>
        <v>0</v>
      </c>
      <c r="H41" s="83">
        <f>'6,JUNIO'!L16</f>
        <v>0</v>
      </c>
      <c r="I41" s="83">
        <f>'7,JULIO '!L16</f>
        <v>0</v>
      </c>
      <c r="J41" s="83">
        <f>'8,AGOSTO'!L16</f>
        <v>0</v>
      </c>
      <c r="K41" s="83">
        <f>'9,SEPTIEMBRE'!L16</f>
        <v>0</v>
      </c>
      <c r="L41" s="83">
        <f>'10,OCTUBRE'!L16</f>
        <v>0</v>
      </c>
      <c r="M41" s="83">
        <f>'11,NOVIEMBRE'!L16</f>
        <v>0</v>
      </c>
      <c r="N41" s="83">
        <f>'12,DICIEMBRE'!L16</f>
        <v>0</v>
      </c>
      <c r="O41" s="84">
        <f t="shared" si="3"/>
        <v>0</v>
      </c>
    </row>
    <row r="42" spans="1:15" x14ac:dyDescent="0.15">
      <c r="A42" s="149"/>
      <c r="B42" s="21"/>
      <c r="C42" s="85">
        <f>'1,ENERO'!L17</f>
        <v>0</v>
      </c>
      <c r="D42" s="85">
        <f>'2,FEBRERO'!L17</f>
        <v>0</v>
      </c>
      <c r="E42" s="85">
        <f>'3,MARZO'!L17</f>
        <v>0</v>
      </c>
      <c r="F42" s="85">
        <f>'4,ABRIL'!L17</f>
        <v>0</v>
      </c>
      <c r="G42" s="85">
        <f>'5,MAYO'!L17</f>
        <v>0</v>
      </c>
      <c r="H42" s="85">
        <f>'6,JUNIO'!L17</f>
        <v>0</v>
      </c>
      <c r="I42" s="85">
        <f>'7,JULIO '!L17</f>
        <v>0</v>
      </c>
      <c r="J42" s="85">
        <f>'8,AGOSTO'!L17</f>
        <v>0</v>
      </c>
      <c r="K42" s="85">
        <f>'9,SEPTIEMBRE'!L17</f>
        <v>0</v>
      </c>
      <c r="L42" s="85">
        <f>'10,OCTUBRE'!L17</f>
        <v>0</v>
      </c>
      <c r="M42" s="85">
        <f>'11,NOVIEMBRE'!L17</f>
        <v>0</v>
      </c>
      <c r="N42" s="85">
        <f>'12,DICIEMBRE'!L17</f>
        <v>0</v>
      </c>
      <c r="O42" s="86">
        <f t="shared" si="3"/>
        <v>0</v>
      </c>
    </row>
    <row r="43" spans="1:15" x14ac:dyDescent="0.15">
      <c r="A43" s="149"/>
      <c r="B43" s="21"/>
      <c r="C43" s="83">
        <f>'1,ENERO'!L18</f>
        <v>0</v>
      </c>
      <c r="D43" s="83">
        <f>'2,FEBRERO'!L18</f>
        <v>0</v>
      </c>
      <c r="E43" s="83">
        <f>'3,MARZO'!L18</f>
        <v>0</v>
      </c>
      <c r="F43" s="83">
        <f>'4,ABRIL'!L18</f>
        <v>0</v>
      </c>
      <c r="G43" s="83">
        <f>'5,MAYO'!L18</f>
        <v>0</v>
      </c>
      <c r="H43" s="83">
        <f>'6,JUNIO'!L18</f>
        <v>0</v>
      </c>
      <c r="I43" s="83">
        <f>'7,JULIO '!L18</f>
        <v>0</v>
      </c>
      <c r="J43" s="83">
        <f>'8,AGOSTO'!L18</f>
        <v>0</v>
      </c>
      <c r="K43" s="83">
        <f>'9,SEPTIEMBRE'!L18</f>
        <v>0</v>
      </c>
      <c r="L43" s="83">
        <f>'10,OCTUBRE'!L18</f>
        <v>0</v>
      </c>
      <c r="M43" s="83">
        <f>'11,NOVIEMBRE'!L18</f>
        <v>0</v>
      </c>
      <c r="N43" s="83">
        <f>'12,DICIEMBRE'!L18</f>
        <v>0</v>
      </c>
      <c r="O43" s="84">
        <f t="shared" si="3"/>
        <v>0</v>
      </c>
    </row>
    <row r="44" spans="1:15" ht="16" x14ac:dyDescent="0.2">
      <c r="A44" s="135" t="s">
        <v>83</v>
      </c>
      <c r="B44" s="136"/>
      <c r="C44" s="24">
        <f>SUM(C29:C43)</f>
        <v>0</v>
      </c>
      <c r="D44" s="24">
        <f t="shared" ref="D44:N44" si="4">SUM(D29:D43)</f>
        <v>0</v>
      </c>
      <c r="E44" s="24">
        <f t="shared" si="4"/>
        <v>0</v>
      </c>
      <c r="F44" s="24">
        <f t="shared" si="4"/>
        <v>0</v>
      </c>
      <c r="G44" s="24">
        <f t="shared" si="4"/>
        <v>0</v>
      </c>
      <c r="H44" s="24">
        <f t="shared" si="4"/>
        <v>0</v>
      </c>
      <c r="I44" s="24">
        <f t="shared" si="4"/>
        <v>0</v>
      </c>
      <c r="J44" s="24">
        <f t="shared" si="4"/>
        <v>0</v>
      </c>
      <c r="K44" s="24">
        <f t="shared" si="4"/>
        <v>0</v>
      </c>
      <c r="L44" s="24">
        <f t="shared" si="4"/>
        <v>0</v>
      </c>
      <c r="M44" s="24">
        <f t="shared" si="4"/>
        <v>0</v>
      </c>
      <c r="N44" s="24">
        <f t="shared" si="4"/>
        <v>0</v>
      </c>
      <c r="O44" s="24">
        <f>SUM(O29:O43)</f>
        <v>0</v>
      </c>
    </row>
    <row r="46" spans="1:15" ht="18" x14ac:dyDescent="0.2">
      <c r="A46" s="137" t="s">
        <v>19</v>
      </c>
      <c r="B46" s="137"/>
      <c r="C46" s="40" t="s">
        <v>7</v>
      </c>
      <c r="D46" s="40" t="s">
        <v>8</v>
      </c>
      <c r="E46" s="40" t="s">
        <v>9</v>
      </c>
      <c r="F46" s="40" t="s">
        <v>10</v>
      </c>
      <c r="G46" s="40" t="s">
        <v>11</v>
      </c>
      <c r="H46" s="40" t="s">
        <v>12</v>
      </c>
      <c r="I46" s="40" t="s">
        <v>13</v>
      </c>
      <c r="J46" s="40" t="s">
        <v>14</v>
      </c>
      <c r="K46" s="40" t="s">
        <v>15</v>
      </c>
      <c r="L46" s="40" t="s">
        <v>16</v>
      </c>
      <c r="M46" s="40" t="s">
        <v>17</v>
      </c>
      <c r="N46" s="40" t="s">
        <v>18</v>
      </c>
      <c r="O46" s="23" t="s">
        <v>56</v>
      </c>
    </row>
    <row r="47" spans="1:15" x14ac:dyDescent="0.15">
      <c r="A47" s="146" t="str">
        <f>A8</f>
        <v>GASTO VARIABLE</v>
      </c>
      <c r="B47" s="21" t="s">
        <v>2</v>
      </c>
      <c r="C47" s="83">
        <f>'1,ENERO'!L23</f>
        <v>0</v>
      </c>
      <c r="D47" s="83">
        <f>'2,FEBRERO'!L23</f>
        <v>0</v>
      </c>
      <c r="E47" s="83">
        <f>'3,MARZO'!L23</f>
        <v>0</v>
      </c>
      <c r="F47" s="83">
        <f>'4,ABRIL'!L23</f>
        <v>0</v>
      </c>
      <c r="G47" s="83">
        <f>'5,MAYO'!L23</f>
        <v>0</v>
      </c>
      <c r="H47" s="83">
        <f>'6,JUNIO'!L23</f>
        <v>0</v>
      </c>
      <c r="I47" s="83">
        <f>'7,JULIO '!L23</f>
        <v>0</v>
      </c>
      <c r="J47" s="83">
        <f>'8,AGOSTO'!L23</f>
        <v>0</v>
      </c>
      <c r="K47" s="83">
        <f>'9,SEPTIEMBRE'!L23</f>
        <v>0</v>
      </c>
      <c r="L47" s="83">
        <f>'10,OCTUBRE'!L23</f>
        <v>0</v>
      </c>
      <c r="M47" s="83">
        <f>'11,NOVIEMBRE'!L23</f>
        <v>0</v>
      </c>
      <c r="N47" s="83">
        <f>'12,DICIEMBRE'!L23</f>
        <v>0</v>
      </c>
      <c r="O47" s="84">
        <f t="shared" ref="O47:O53" si="5">SUM(C47:N47)</f>
        <v>0</v>
      </c>
    </row>
    <row r="48" spans="1:15" x14ac:dyDescent="0.15">
      <c r="A48" s="147"/>
      <c r="B48" s="21" t="s">
        <v>21</v>
      </c>
      <c r="C48" s="85">
        <f>'1,ENERO'!L24</f>
        <v>0</v>
      </c>
      <c r="D48" s="85">
        <f>'2,FEBRERO'!L24</f>
        <v>0</v>
      </c>
      <c r="E48" s="85">
        <f>'3,MARZO'!L24</f>
        <v>0</v>
      </c>
      <c r="F48" s="85">
        <f>'4,ABRIL'!L24</f>
        <v>0</v>
      </c>
      <c r="G48" s="85">
        <f>'5,MAYO'!L24</f>
        <v>0</v>
      </c>
      <c r="H48" s="85">
        <f>'6,JUNIO'!L24</f>
        <v>0</v>
      </c>
      <c r="I48" s="85">
        <f>'7,JULIO '!L24</f>
        <v>0</v>
      </c>
      <c r="J48" s="85">
        <f>'8,AGOSTO'!L24</f>
        <v>0</v>
      </c>
      <c r="K48" s="85">
        <f>'9,SEPTIEMBRE'!L24</f>
        <v>0</v>
      </c>
      <c r="L48" s="85">
        <f>'10,OCTUBRE'!L24</f>
        <v>0</v>
      </c>
      <c r="M48" s="85">
        <f>'11,NOVIEMBRE'!L24</f>
        <v>0</v>
      </c>
      <c r="N48" s="85">
        <f>'12,DICIEMBRE'!L24</f>
        <v>0</v>
      </c>
      <c r="O48" s="86">
        <f t="shared" si="5"/>
        <v>0</v>
      </c>
    </row>
    <row r="49" spans="1:15" x14ac:dyDescent="0.15">
      <c r="A49" s="147"/>
      <c r="B49" s="21" t="s">
        <v>3</v>
      </c>
      <c r="C49" s="83">
        <f>'1,ENERO'!L25</f>
        <v>0</v>
      </c>
      <c r="D49" s="83">
        <f>'2,FEBRERO'!L25</f>
        <v>0</v>
      </c>
      <c r="E49" s="83">
        <f>'3,MARZO'!L25</f>
        <v>0</v>
      </c>
      <c r="F49" s="83">
        <f>'4,ABRIL'!L25</f>
        <v>0</v>
      </c>
      <c r="G49" s="83">
        <f>'5,MAYO'!L25</f>
        <v>0</v>
      </c>
      <c r="H49" s="83">
        <f>'6,JUNIO'!L25</f>
        <v>0</v>
      </c>
      <c r="I49" s="83">
        <f>'7,JULIO '!L25</f>
        <v>0</v>
      </c>
      <c r="J49" s="83">
        <f>'8,AGOSTO'!L25</f>
        <v>0</v>
      </c>
      <c r="K49" s="83">
        <f>'9,SEPTIEMBRE'!L25</f>
        <v>0</v>
      </c>
      <c r="L49" s="83">
        <f>'10,OCTUBRE'!L25</f>
        <v>0</v>
      </c>
      <c r="M49" s="83">
        <f>'11,NOVIEMBRE'!L25</f>
        <v>0</v>
      </c>
      <c r="N49" s="83">
        <f>'12,DICIEMBRE'!L25</f>
        <v>0</v>
      </c>
      <c r="O49" s="84">
        <f t="shared" si="5"/>
        <v>0</v>
      </c>
    </row>
    <row r="50" spans="1:15" x14ac:dyDescent="0.15">
      <c r="A50" s="147"/>
      <c r="B50" s="21" t="s">
        <v>4</v>
      </c>
      <c r="C50" s="85">
        <f>'1,ENERO'!L26</f>
        <v>0</v>
      </c>
      <c r="D50" s="85">
        <f>'2,FEBRERO'!L26</f>
        <v>0</v>
      </c>
      <c r="E50" s="85">
        <f>'3,MARZO'!L26</f>
        <v>0</v>
      </c>
      <c r="F50" s="85">
        <f>'4,ABRIL'!L26</f>
        <v>0</v>
      </c>
      <c r="G50" s="85">
        <f>'5,MAYO'!L26</f>
        <v>0</v>
      </c>
      <c r="H50" s="85">
        <f>'6,JUNIO'!L26</f>
        <v>0</v>
      </c>
      <c r="I50" s="85">
        <f>'7,JULIO '!L26</f>
        <v>0</v>
      </c>
      <c r="J50" s="85">
        <f>'8,AGOSTO'!L26</f>
        <v>0</v>
      </c>
      <c r="K50" s="85">
        <f>'9,SEPTIEMBRE'!L26</f>
        <v>0</v>
      </c>
      <c r="L50" s="85">
        <f>'10,OCTUBRE'!L26</f>
        <v>0</v>
      </c>
      <c r="M50" s="85">
        <f>'11,NOVIEMBRE'!L26</f>
        <v>0</v>
      </c>
      <c r="N50" s="85">
        <f>'12,DICIEMBRE'!L26</f>
        <v>0</v>
      </c>
      <c r="O50" s="86">
        <f t="shared" si="5"/>
        <v>0</v>
      </c>
    </row>
    <row r="51" spans="1:15" ht="14.5" customHeight="1" x14ac:dyDescent="0.15">
      <c r="A51" s="147"/>
      <c r="B51" s="21" t="s">
        <v>5</v>
      </c>
      <c r="C51" s="83">
        <f>'1,ENERO'!L27</f>
        <v>0</v>
      </c>
      <c r="D51" s="83">
        <f>'2,FEBRERO'!L27</f>
        <v>0</v>
      </c>
      <c r="E51" s="83">
        <f>'3,MARZO'!L27</f>
        <v>0</v>
      </c>
      <c r="F51" s="83">
        <f>'4,ABRIL'!L27</f>
        <v>0</v>
      </c>
      <c r="G51" s="83">
        <f>'5,MAYO'!L27</f>
        <v>0</v>
      </c>
      <c r="H51" s="83">
        <f>'6,JUNIO'!L27</f>
        <v>0</v>
      </c>
      <c r="I51" s="83">
        <f>'7,JULIO '!L27</f>
        <v>0</v>
      </c>
      <c r="J51" s="83">
        <f>'8,AGOSTO'!L27</f>
        <v>0</v>
      </c>
      <c r="K51" s="83">
        <f>'9,SEPTIEMBRE'!L27</f>
        <v>0</v>
      </c>
      <c r="L51" s="83">
        <f>'10,OCTUBRE'!L27</f>
        <v>0</v>
      </c>
      <c r="M51" s="83">
        <f>'11,NOVIEMBRE'!L27</f>
        <v>0</v>
      </c>
      <c r="N51" s="83">
        <f>'12,DICIEMBRE'!L27</f>
        <v>0</v>
      </c>
      <c r="O51" s="84">
        <f t="shared" si="5"/>
        <v>0</v>
      </c>
    </row>
    <row r="52" spans="1:15" x14ac:dyDescent="0.15">
      <c r="A52" s="147"/>
      <c r="B52" s="21" t="s">
        <v>93</v>
      </c>
      <c r="C52" s="85">
        <f>'1,ENERO'!L28</f>
        <v>0</v>
      </c>
      <c r="D52" s="85">
        <f>'2,FEBRERO'!L28</f>
        <v>0</v>
      </c>
      <c r="E52" s="85">
        <f>'3,MARZO'!L28</f>
        <v>0</v>
      </c>
      <c r="F52" s="85">
        <f>'4,ABRIL'!L28</f>
        <v>0</v>
      </c>
      <c r="G52" s="85">
        <f>'5,MAYO'!L28</f>
        <v>0</v>
      </c>
      <c r="H52" s="85">
        <f>'6,JUNIO'!L28</f>
        <v>0</v>
      </c>
      <c r="I52" s="85">
        <f>'7,JULIO '!L28</f>
        <v>0</v>
      </c>
      <c r="J52" s="85">
        <f>'8,AGOSTO'!L28</f>
        <v>0</v>
      </c>
      <c r="K52" s="85">
        <f>'9,SEPTIEMBRE'!L28</f>
        <v>0</v>
      </c>
      <c r="L52" s="85">
        <f>'10,OCTUBRE'!L28</f>
        <v>0</v>
      </c>
      <c r="M52" s="85">
        <f>'11,NOVIEMBRE'!L28</f>
        <v>0</v>
      </c>
      <c r="N52" s="85">
        <f>'12,DICIEMBRE'!L28</f>
        <v>0</v>
      </c>
      <c r="O52" s="86">
        <f t="shared" si="5"/>
        <v>0</v>
      </c>
    </row>
    <row r="53" spans="1:15" x14ac:dyDescent="0.15">
      <c r="A53" s="147"/>
      <c r="B53" s="21" t="s">
        <v>64</v>
      </c>
      <c r="C53" s="83">
        <f>'1,ENERO'!L29</f>
        <v>0</v>
      </c>
      <c r="D53" s="83">
        <f>'2,FEBRERO'!L29</f>
        <v>0</v>
      </c>
      <c r="E53" s="83">
        <f>'3,MARZO'!L29</f>
        <v>0</v>
      </c>
      <c r="F53" s="83">
        <f>'4,ABRIL'!L29</f>
        <v>0</v>
      </c>
      <c r="G53" s="83">
        <f>'5,MAYO'!L29</f>
        <v>0</v>
      </c>
      <c r="H53" s="83">
        <f>'6,JUNIO'!L29</f>
        <v>0</v>
      </c>
      <c r="I53" s="83">
        <f>'7,JULIO '!L29</f>
        <v>0</v>
      </c>
      <c r="J53" s="83">
        <f>'8,AGOSTO'!L29</f>
        <v>0</v>
      </c>
      <c r="K53" s="83">
        <f>'9,SEPTIEMBRE'!L29</f>
        <v>0</v>
      </c>
      <c r="L53" s="83">
        <f>'10,OCTUBRE'!L29</f>
        <v>0</v>
      </c>
      <c r="M53" s="83">
        <f>'11,NOVIEMBRE'!L29</f>
        <v>0</v>
      </c>
      <c r="N53" s="83">
        <f>'12,DICIEMBRE'!L29</f>
        <v>0</v>
      </c>
      <c r="O53" s="84">
        <f t="shared" si="5"/>
        <v>0</v>
      </c>
    </row>
    <row r="54" spans="1:15" x14ac:dyDescent="0.15">
      <c r="A54" s="147"/>
      <c r="B54" s="21" t="s">
        <v>6</v>
      </c>
      <c r="C54" s="85">
        <f>'1,ENERO'!L30</f>
        <v>0</v>
      </c>
      <c r="D54" s="85">
        <f>'2,FEBRERO'!L30</f>
        <v>0</v>
      </c>
      <c r="E54" s="85">
        <f>'3,MARZO'!L30</f>
        <v>0</v>
      </c>
      <c r="F54" s="85">
        <f>'4,ABRIL'!L30</f>
        <v>0</v>
      </c>
      <c r="G54" s="85">
        <f>'5,MAYO'!L30</f>
        <v>0</v>
      </c>
      <c r="H54" s="85">
        <f>'6,JUNIO'!L30</f>
        <v>0</v>
      </c>
      <c r="I54" s="85">
        <f>'7,JULIO '!L30</f>
        <v>0</v>
      </c>
      <c r="J54" s="85">
        <f>'8,AGOSTO'!L30</f>
        <v>0</v>
      </c>
      <c r="K54" s="85">
        <f>'9,SEPTIEMBRE'!L30</f>
        <v>0</v>
      </c>
      <c r="L54" s="85">
        <f>'10,OCTUBRE'!L30</f>
        <v>0</v>
      </c>
      <c r="M54" s="85">
        <f>'11,NOVIEMBRE'!L30</f>
        <v>0</v>
      </c>
      <c r="N54" s="85">
        <f>'12,DICIEMBRE'!L30</f>
        <v>0</v>
      </c>
      <c r="O54" s="86">
        <f t="shared" ref="O54:O61" si="6">SUM(C54:N54)</f>
        <v>0</v>
      </c>
    </row>
    <row r="55" spans="1:15" x14ac:dyDescent="0.15">
      <c r="A55" s="147"/>
      <c r="B55" s="21" t="s">
        <v>107</v>
      </c>
      <c r="C55" s="83">
        <f>'1,ENERO'!L31</f>
        <v>0</v>
      </c>
      <c r="D55" s="83">
        <f>'2,FEBRERO'!L31</f>
        <v>0</v>
      </c>
      <c r="E55" s="83">
        <f>'3,MARZO'!L31</f>
        <v>0</v>
      </c>
      <c r="F55" s="83">
        <f>'4,ABRIL'!L31</f>
        <v>0</v>
      </c>
      <c r="G55" s="83">
        <f>'5,MAYO'!L31</f>
        <v>0</v>
      </c>
      <c r="H55" s="83">
        <f>'6,JUNIO'!L31</f>
        <v>0</v>
      </c>
      <c r="I55" s="83">
        <f>'7,JULIO '!L31</f>
        <v>0</v>
      </c>
      <c r="J55" s="83">
        <f>'8,AGOSTO'!L31</f>
        <v>0</v>
      </c>
      <c r="K55" s="83">
        <f>'9,SEPTIEMBRE'!L31</f>
        <v>0</v>
      </c>
      <c r="L55" s="83">
        <f>'10,OCTUBRE'!L31</f>
        <v>0</v>
      </c>
      <c r="M55" s="83">
        <f>'11,NOVIEMBRE'!L31</f>
        <v>0</v>
      </c>
      <c r="N55" s="83">
        <f>'12,DICIEMBRE'!L31</f>
        <v>0</v>
      </c>
      <c r="O55" s="84">
        <f t="shared" si="6"/>
        <v>0</v>
      </c>
    </row>
    <row r="56" spans="1:15" x14ac:dyDescent="0.15">
      <c r="A56" s="147"/>
      <c r="B56" s="21"/>
      <c r="C56" s="85">
        <f>'1,ENERO'!L32</f>
        <v>0</v>
      </c>
      <c r="D56" s="85">
        <f>'2,FEBRERO'!L32</f>
        <v>0</v>
      </c>
      <c r="E56" s="85">
        <f>'3,MARZO'!L32</f>
        <v>0</v>
      </c>
      <c r="F56" s="85">
        <f>'4,ABRIL'!L32</f>
        <v>0</v>
      </c>
      <c r="G56" s="85">
        <f>'5,MAYO'!L32</f>
        <v>0</v>
      </c>
      <c r="H56" s="85">
        <f>'6,JUNIO'!L32</f>
        <v>0</v>
      </c>
      <c r="I56" s="85">
        <f>'7,JULIO '!L32</f>
        <v>0</v>
      </c>
      <c r="J56" s="85">
        <f>'8,AGOSTO'!L32</f>
        <v>0</v>
      </c>
      <c r="K56" s="85">
        <f>'9,SEPTIEMBRE'!L32</f>
        <v>0</v>
      </c>
      <c r="L56" s="85">
        <f>'10,OCTUBRE'!L32</f>
        <v>0</v>
      </c>
      <c r="M56" s="85">
        <f>'11,NOVIEMBRE'!L32</f>
        <v>0</v>
      </c>
      <c r="N56" s="85">
        <f>'12,DICIEMBRE'!L32</f>
        <v>0</v>
      </c>
      <c r="O56" s="86">
        <f t="shared" si="6"/>
        <v>0</v>
      </c>
    </row>
    <row r="57" spans="1:15" x14ac:dyDescent="0.15">
      <c r="A57" s="147"/>
      <c r="B57" s="21"/>
      <c r="C57" s="83">
        <f>'1,ENERO'!L33</f>
        <v>0</v>
      </c>
      <c r="D57" s="83">
        <f>'2,FEBRERO'!L33</f>
        <v>0</v>
      </c>
      <c r="E57" s="83">
        <f>'3,MARZO'!L33</f>
        <v>0</v>
      </c>
      <c r="F57" s="83">
        <f>'4,ABRIL'!L33</f>
        <v>0</v>
      </c>
      <c r="G57" s="83">
        <f>'5,MAYO'!L33</f>
        <v>0</v>
      </c>
      <c r="H57" s="83">
        <f>'6,JUNIO'!L33</f>
        <v>0</v>
      </c>
      <c r="I57" s="83">
        <f>'7,JULIO '!L33</f>
        <v>0</v>
      </c>
      <c r="J57" s="83">
        <f>'8,AGOSTO'!L33</f>
        <v>0</v>
      </c>
      <c r="K57" s="83">
        <f>'9,SEPTIEMBRE'!L33</f>
        <v>0</v>
      </c>
      <c r="L57" s="83">
        <f>'10,OCTUBRE'!L33</f>
        <v>0</v>
      </c>
      <c r="M57" s="83">
        <f>'11,NOVIEMBRE'!L33</f>
        <v>0</v>
      </c>
      <c r="N57" s="83">
        <f>'12,DICIEMBRE'!L33</f>
        <v>0</v>
      </c>
      <c r="O57" s="84">
        <f t="shared" si="6"/>
        <v>0</v>
      </c>
    </row>
    <row r="58" spans="1:15" x14ac:dyDescent="0.15">
      <c r="A58" s="147"/>
      <c r="B58" s="21"/>
      <c r="C58" s="85">
        <f>'1,ENERO'!L34</f>
        <v>0</v>
      </c>
      <c r="D58" s="85">
        <f>'2,FEBRERO'!L34</f>
        <v>0</v>
      </c>
      <c r="E58" s="85">
        <f>'3,MARZO'!L34</f>
        <v>0</v>
      </c>
      <c r="F58" s="85">
        <f>'4,ABRIL'!L34</f>
        <v>0</v>
      </c>
      <c r="G58" s="85">
        <f>'5,MAYO'!L34</f>
        <v>0</v>
      </c>
      <c r="H58" s="85">
        <f>'6,JUNIO'!L34</f>
        <v>0</v>
      </c>
      <c r="I58" s="85">
        <f>'7,JULIO '!L34</f>
        <v>0</v>
      </c>
      <c r="J58" s="85">
        <f>'8,AGOSTO'!L34</f>
        <v>0</v>
      </c>
      <c r="K58" s="85">
        <f>'9,SEPTIEMBRE'!L34</f>
        <v>0</v>
      </c>
      <c r="L58" s="85">
        <f>'10,OCTUBRE'!L34</f>
        <v>0</v>
      </c>
      <c r="M58" s="85">
        <f>'11,NOVIEMBRE'!L34</f>
        <v>0</v>
      </c>
      <c r="N58" s="85">
        <f>'12,DICIEMBRE'!L34</f>
        <v>0</v>
      </c>
      <c r="O58" s="86">
        <f t="shared" si="6"/>
        <v>0</v>
      </c>
    </row>
    <row r="59" spans="1:15" x14ac:dyDescent="0.15">
      <c r="A59" s="147"/>
      <c r="B59" s="21"/>
      <c r="C59" s="83">
        <f>'1,ENERO'!L35</f>
        <v>0</v>
      </c>
      <c r="D59" s="83">
        <f>'2,FEBRERO'!L35</f>
        <v>0</v>
      </c>
      <c r="E59" s="83">
        <f>'3,MARZO'!L35</f>
        <v>0</v>
      </c>
      <c r="F59" s="83">
        <f>'4,ABRIL'!L35</f>
        <v>0</v>
      </c>
      <c r="G59" s="83">
        <f>'5,MAYO'!L35</f>
        <v>0</v>
      </c>
      <c r="H59" s="83">
        <f>'6,JUNIO'!L35</f>
        <v>0</v>
      </c>
      <c r="I59" s="83">
        <f>'7,JULIO '!L35</f>
        <v>0</v>
      </c>
      <c r="J59" s="83">
        <f>'8,AGOSTO'!L35</f>
        <v>0</v>
      </c>
      <c r="K59" s="83">
        <f>'9,SEPTIEMBRE'!L35</f>
        <v>0</v>
      </c>
      <c r="L59" s="83">
        <f>'10,OCTUBRE'!L35</f>
        <v>0</v>
      </c>
      <c r="M59" s="83">
        <f>'11,NOVIEMBRE'!L35</f>
        <v>0</v>
      </c>
      <c r="N59" s="83">
        <f>'12,DICIEMBRE'!L35</f>
        <v>0</v>
      </c>
      <c r="O59" s="84">
        <f t="shared" si="6"/>
        <v>0</v>
      </c>
    </row>
    <row r="60" spans="1:15" x14ac:dyDescent="0.15">
      <c r="A60" s="147"/>
      <c r="B60" s="21"/>
      <c r="C60" s="85">
        <f>'1,ENERO'!L36</f>
        <v>0</v>
      </c>
      <c r="D60" s="85">
        <f>'2,FEBRERO'!L36</f>
        <v>0</v>
      </c>
      <c r="E60" s="85">
        <f>'3,MARZO'!L36</f>
        <v>0</v>
      </c>
      <c r="F60" s="85">
        <f>'4,ABRIL'!L36</f>
        <v>0</v>
      </c>
      <c r="G60" s="85">
        <f>'5,MAYO'!L36</f>
        <v>0</v>
      </c>
      <c r="H60" s="85">
        <f>'6,JUNIO'!L36</f>
        <v>0</v>
      </c>
      <c r="I60" s="85">
        <f>'7,JULIO '!L36</f>
        <v>0</v>
      </c>
      <c r="J60" s="85">
        <f>'8,AGOSTO'!L36</f>
        <v>0</v>
      </c>
      <c r="K60" s="85">
        <f>'9,SEPTIEMBRE'!L36</f>
        <v>0</v>
      </c>
      <c r="L60" s="85">
        <f>'10,OCTUBRE'!L36</f>
        <v>0</v>
      </c>
      <c r="M60" s="85">
        <f>'11,NOVIEMBRE'!L36</f>
        <v>0</v>
      </c>
      <c r="N60" s="85">
        <f>'12,DICIEMBRE'!L36</f>
        <v>0</v>
      </c>
      <c r="O60" s="86">
        <f t="shared" si="6"/>
        <v>0</v>
      </c>
    </row>
    <row r="61" spans="1:15" x14ac:dyDescent="0.15">
      <c r="A61" s="147"/>
      <c r="B61" s="21"/>
      <c r="C61" s="83">
        <f>'1,ENERO'!L37</f>
        <v>0</v>
      </c>
      <c r="D61" s="83">
        <f>'2,FEBRERO'!L37</f>
        <v>0</v>
      </c>
      <c r="E61" s="83">
        <f>'3,MARZO'!L37</f>
        <v>0</v>
      </c>
      <c r="F61" s="83">
        <f>'4,ABRIL'!L37</f>
        <v>0</v>
      </c>
      <c r="G61" s="83">
        <f>'5,MAYO'!L37</f>
        <v>0</v>
      </c>
      <c r="H61" s="83">
        <f>'6,JUNIO'!L37</f>
        <v>0</v>
      </c>
      <c r="I61" s="83">
        <f>'7,JULIO '!L37</f>
        <v>0</v>
      </c>
      <c r="J61" s="83">
        <f>'8,AGOSTO'!L37</f>
        <v>0</v>
      </c>
      <c r="K61" s="83">
        <f>'9,SEPTIEMBRE'!L37</f>
        <v>0</v>
      </c>
      <c r="L61" s="83">
        <f>'10,OCTUBRE'!L37</f>
        <v>0</v>
      </c>
      <c r="M61" s="83">
        <f>'11,NOVIEMBRE'!L37</f>
        <v>0</v>
      </c>
      <c r="N61" s="83">
        <f>'12,DICIEMBRE'!L37</f>
        <v>0</v>
      </c>
      <c r="O61" s="84">
        <f t="shared" si="6"/>
        <v>0</v>
      </c>
    </row>
    <row r="62" spans="1:15" ht="16" x14ac:dyDescent="0.2">
      <c r="A62" s="135" t="s">
        <v>82</v>
      </c>
      <c r="B62" s="136"/>
      <c r="C62" s="24">
        <f>SUM(C47:C61)</f>
        <v>0</v>
      </c>
      <c r="D62" s="24">
        <f t="shared" ref="D62:N62" si="7">SUM(D47:D61)</f>
        <v>0</v>
      </c>
      <c r="E62" s="24">
        <f t="shared" si="7"/>
        <v>0</v>
      </c>
      <c r="F62" s="24">
        <f t="shared" si="7"/>
        <v>0</v>
      </c>
      <c r="G62" s="24">
        <f t="shared" si="7"/>
        <v>0</v>
      </c>
      <c r="H62" s="24">
        <f t="shared" si="7"/>
        <v>0</v>
      </c>
      <c r="I62" s="24">
        <f t="shared" si="7"/>
        <v>0</v>
      </c>
      <c r="J62" s="24">
        <f t="shared" si="7"/>
        <v>0</v>
      </c>
      <c r="K62" s="24">
        <f t="shared" si="7"/>
        <v>0</v>
      </c>
      <c r="L62" s="24">
        <f t="shared" si="7"/>
        <v>0</v>
      </c>
      <c r="M62" s="24">
        <f t="shared" si="7"/>
        <v>0</v>
      </c>
      <c r="N62" s="24">
        <f t="shared" si="7"/>
        <v>0</v>
      </c>
      <c r="O62" s="24">
        <f>SUM(O47:O61)</f>
        <v>0</v>
      </c>
    </row>
    <row r="64" spans="1:15" ht="18" x14ac:dyDescent="0.2">
      <c r="A64" s="137" t="s">
        <v>19</v>
      </c>
      <c r="B64" s="145"/>
      <c r="C64" s="40" t="s">
        <v>7</v>
      </c>
      <c r="D64" s="40" t="s">
        <v>8</v>
      </c>
      <c r="E64" s="40" t="s">
        <v>9</v>
      </c>
      <c r="F64" s="40" t="s">
        <v>10</v>
      </c>
      <c r="G64" s="40" t="s">
        <v>11</v>
      </c>
      <c r="H64" s="40" t="s">
        <v>12</v>
      </c>
      <c r="I64" s="40" t="s">
        <v>13</v>
      </c>
      <c r="J64" s="40" t="s">
        <v>14</v>
      </c>
      <c r="K64" s="40" t="s">
        <v>15</v>
      </c>
      <c r="L64" s="40" t="s">
        <v>16</v>
      </c>
      <c r="M64" s="40" t="s">
        <v>17</v>
      </c>
      <c r="N64" s="40" t="s">
        <v>18</v>
      </c>
      <c r="O64" s="23" t="s">
        <v>56</v>
      </c>
    </row>
    <row r="65" spans="1:15" x14ac:dyDescent="0.15">
      <c r="A65" s="138" t="str">
        <f>A9</f>
        <v>AHORRO</v>
      </c>
      <c r="B65" s="50" t="s">
        <v>101</v>
      </c>
      <c r="C65" s="83">
        <f>'1,ENERO'!E34</f>
        <v>0</v>
      </c>
      <c r="D65" s="83">
        <f>'2,FEBRERO'!E34</f>
        <v>0</v>
      </c>
      <c r="E65" s="83">
        <f>'3,MARZO'!E34</f>
        <v>0</v>
      </c>
      <c r="F65" s="83">
        <f>'4,ABRIL'!E34</f>
        <v>0</v>
      </c>
      <c r="G65" s="83">
        <f>'5,MAYO'!E34</f>
        <v>0</v>
      </c>
      <c r="H65" s="83">
        <f>'6,JUNIO'!E34</f>
        <v>0</v>
      </c>
      <c r="I65" s="83">
        <f>'7,JULIO '!E34</f>
        <v>0</v>
      </c>
      <c r="J65" s="83">
        <f>'8,AGOSTO'!E34</f>
        <v>0</v>
      </c>
      <c r="K65" s="83">
        <f>'9,SEPTIEMBRE'!E34</f>
        <v>0</v>
      </c>
      <c r="L65" s="83">
        <f>'10,OCTUBRE'!E34</f>
        <v>0</v>
      </c>
      <c r="M65" s="83">
        <f>'11,NOVIEMBRE'!E34</f>
        <v>0</v>
      </c>
      <c r="N65" s="83">
        <f>'12,DICIEMBRE'!E34</f>
        <v>0</v>
      </c>
      <c r="O65" s="84">
        <f t="shared" ref="O65:O70" si="8">SUM(C65:N65)</f>
        <v>0</v>
      </c>
    </row>
    <row r="66" spans="1:15" x14ac:dyDescent="0.15">
      <c r="A66" s="139"/>
      <c r="B66" s="51" t="s">
        <v>105</v>
      </c>
      <c r="C66" s="85">
        <f>'1,ENERO'!E35</f>
        <v>0</v>
      </c>
      <c r="D66" s="85">
        <f>'2,FEBRERO'!E35</f>
        <v>0</v>
      </c>
      <c r="E66" s="85">
        <f>'3,MARZO'!E35</f>
        <v>0</v>
      </c>
      <c r="F66" s="85">
        <f>'4,ABRIL'!E35</f>
        <v>0</v>
      </c>
      <c r="G66" s="85">
        <f>'5,MAYO'!E35</f>
        <v>0</v>
      </c>
      <c r="H66" s="85">
        <f>'6,JUNIO'!E35</f>
        <v>0</v>
      </c>
      <c r="I66" s="85">
        <f>'7,JULIO '!E35</f>
        <v>0</v>
      </c>
      <c r="J66" s="85">
        <f>'8,AGOSTO'!E35</f>
        <v>0</v>
      </c>
      <c r="K66" s="85">
        <f>'9,SEPTIEMBRE'!E35</f>
        <v>0</v>
      </c>
      <c r="L66" s="85">
        <f>'10,OCTUBRE'!E35</f>
        <v>0</v>
      </c>
      <c r="M66" s="85">
        <f>'11,NOVIEMBRE'!E35</f>
        <v>0</v>
      </c>
      <c r="N66" s="85">
        <f>'12,DICIEMBRE'!E35</f>
        <v>0</v>
      </c>
      <c r="O66" s="86">
        <f t="shared" si="8"/>
        <v>0</v>
      </c>
    </row>
    <row r="67" spans="1:15" x14ac:dyDescent="0.15">
      <c r="A67" s="139"/>
      <c r="B67" s="51" t="s">
        <v>106</v>
      </c>
      <c r="C67" s="83">
        <f>'1,ENERO'!E36</f>
        <v>0</v>
      </c>
      <c r="D67" s="83">
        <f>'2,FEBRERO'!E36</f>
        <v>0</v>
      </c>
      <c r="E67" s="83">
        <f>'3,MARZO'!E36</f>
        <v>0</v>
      </c>
      <c r="F67" s="83">
        <f>'4,ABRIL'!E36</f>
        <v>0</v>
      </c>
      <c r="G67" s="83">
        <f>'5,MAYO'!E36</f>
        <v>0</v>
      </c>
      <c r="H67" s="83">
        <f>'6,JUNIO'!E36</f>
        <v>0</v>
      </c>
      <c r="I67" s="83">
        <f>'7,JULIO '!E36</f>
        <v>0</v>
      </c>
      <c r="J67" s="83">
        <f>'8,AGOSTO'!E36</f>
        <v>0</v>
      </c>
      <c r="K67" s="83">
        <f>'9,SEPTIEMBRE'!E36</f>
        <v>0</v>
      </c>
      <c r="L67" s="83">
        <f>'10,OCTUBRE'!E36</f>
        <v>0</v>
      </c>
      <c r="M67" s="83">
        <f>'11,NOVIEMBRE'!E36</f>
        <v>0</v>
      </c>
      <c r="N67" s="83">
        <f>'12,DICIEMBRE'!E36</f>
        <v>0</v>
      </c>
      <c r="O67" s="84">
        <f t="shared" si="8"/>
        <v>0</v>
      </c>
    </row>
    <row r="68" spans="1:15" x14ac:dyDescent="0.15">
      <c r="A68" s="139"/>
      <c r="B68" s="51" t="s">
        <v>94</v>
      </c>
      <c r="C68" s="85">
        <f>'1,ENERO'!E37</f>
        <v>0</v>
      </c>
      <c r="D68" s="85">
        <f>'2,FEBRERO'!E37</f>
        <v>0</v>
      </c>
      <c r="E68" s="85">
        <f>'3,MARZO'!E37</f>
        <v>0</v>
      </c>
      <c r="F68" s="85">
        <f>'4,ABRIL'!E37</f>
        <v>0</v>
      </c>
      <c r="G68" s="85">
        <f>'5,MAYO'!E37</f>
        <v>0</v>
      </c>
      <c r="H68" s="85">
        <f>'6,JUNIO'!E37</f>
        <v>0</v>
      </c>
      <c r="I68" s="85">
        <f>'7,JULIO '!E37</f>
        <v>0</v>
      </c>
      <c r="J68" s="85">
        <f>'8,AGOSTO'!E37</f>
        <v>0</v>
      </c>
      <c r="K68" s="85">
        <f>'9,SEPTIEMBRE'!E37</f>
        <v>0</v>
      </c>
      <c r="L68" s="85">
        <f>'10,OCTUBRE'!E37</f>
        <v>0</v>
      </c>
      <c r="M68" s="85">
        <f>'11,NOVIEMBRE'!E37</f>
        <v>0</v>
      </c>
      <c r="N68" s="85">
        <f>'12,DICIEMBRE'!E37</f>
        <v>0</v>
      </c>
      <c r="O68" s="86">
        <f t="shared" si="8"/>
        <v>0</v>
      </c>
    </row>
    <row r="69" spans="1:15" x14ac:dyDescent="0.15">
      <c r="A69" s="139"/>
      <c r="B69" s="51" t="s">
        <v>95</v>
      </c>
      <c r="C69" s="83">
        <f>'1,ENERO'!E38</f>
        <v>0</v>
      </c>
      <c r="D69" s="83">
        <f>'2,FEBRERO'!E38</f>
        <v>0</v>
      </c>
      <c r="E69" s="83">
        <f>'3,MARZO'!E38</f>
        <v>0</v>
      </c>
      <c r="F69" s="83">
        <f>'4,ABRIL'!E38</f>
        <v>0</v>
      </c>
      <c r="G69" s="83">
        <f>'5,MAYO'!E38</f>
        <v>0</v>
      </c>
      <c r="H69" s="83">
        <f>'6,JUNIO'!E38</f>
        <v>0</v>
      </c>
      <c r="I69" s="83">
        <f>'7,JULIO '!E38</f>
        <v>0</v>
      </c>
      <c r="J69" s="83">
        <f>'8,AGOSTO'!E38</f>
        <v>0</v>
      </c>
      <c r="K69" s="83">
        <f>'9,SEPTIEMBRE'!E38</f>
        <v>0</v>
      </c>
      <c r="L69" s="83">
        <f>'10,OCTUBRE'!E38</f>
        <v>0</v>
      </c>
      <c r="M69" s="83">
        <f>'11,NOVIEMBRE'!E38</f>
        <v>0</v>
      </c>
      <c r="N69" s="83">
        <f>'12,DICIEMBRE'!E38</f>
        <v>0</v>
      </c>
      <c r="O69" s="84">
        <f t="shared" si="8"/>
        <v>0</v>
      </c>
    </row>
    <row r="70" spans="1:15" x14ac:dyDescent="0.15">
      <c r="A70" s="139"/>
      <c r="B70" s="51" t="s">
        <v>96</v>
      </c>
      <c r="C70" s="85">
        <f>'1,ENERO'!E39</f>
        <v>0</v>
      </c>
      <c r="D70" s="85">
        <f>'2,FEBRERO'!E39</f>
        <v>0</v>
      </c>
      <c r="E70" s="85">
        <f>'3,MARZO'!E39</f>
        <v>0</v>
      </c>
      <c r="F70" s="85">
        <f>'4,ABRIL'!E39</f>
        <v>0</v>
      </c>
      <c r="G70" s="85">
        <f>'5,MAYO'!E39</f>
        <v>0</v>
      </c>
      <c r="H70" s="85">
        <f>'6,JUNIO'!E39</f>
        <v>0</v>
      </c>
      <c r="I70" s="85">
        <f>'7,JULIO '!E39</f>
        <v>0</v>
      </c>
      <c r="J70" s="85">
        <f>'8,AGOSTO'!E39</f>
        <v>0</v>
      </c>
      <c r="K70" s="85">
        <f>'9,SEPTIEMBRE'!E39</f>
        <v>0</v>
      </c>
      <c r="L70" s="85">
        <f>'10,OCTUBRE'!E39</f>
        <v>0</v>
      </c>
      <c r="M70" s="85">
        <f>'11,NOVIEMBRE'!E39</f>
        <v>0</v>
      </c>
      <c r="N70" s="85">
        <f>'12,DICIEMBRE'!E39</f>
        <v>0</v>
      </c>
      <c r="O70" s="86">
        <f t="shared" si="8"/>
        <v>0</v>
      </c>
    </row>
    <row r="71" spans="1:15" ht="14.5" customHeight="1" x14ac:dyDescent="0.15">
      <c r="A71" s="139"/>
      <c r="B71" s="51"/>
      <c r="C71" s="83">
        <f>'1,ENERO'!E40</f>
        <v>0</v>
      </c>
      <c r="D71" s="83">
        <f>'2,FEBRERO'!E40</f>
        <v>0</v>
      </c>
      <c r="E71" s="83">
        <f>'3,MARZO'!E40</f>
        <v>0</v>
      </c>
      <c r="F71" s="83">
        <f>'4,ABRIL'!E40</f>
        <v>0</v>
      </c>
      <c r="G71" s="83">
        <f>'5,MAYO'!E40</f>
        <v>0</v>
      </c>
      <c r="H71" s="83">
        <f>'6,JUNIO'!E40</f>
        <v>0</v>
      </c>
      <c r="I71" s="83">
        <f>'7,JULIO '!E40</f>
        <v>0</v>
      </c>
      <c r="J71" s="83">
        <f>'8,AGOSTO'!E40</f>
        <v>0</v>
      </c>
      <c r="K71" s="83">
        <f>'9,SEPTIEMBRE'!E40</f>
        <v>0</v>
      </c>
      <c r="L71" s="83">
        <f>'10,OCTUBRE'!E40</f>
        <v>0</v>
      </c>
      <c r="M71" s="83">
        <f>'11,NOVIEMBRE'!E40</f>
        <v>0</v>
      </c>
      <c r="N71" s="83">
        <f>'12,DICIEMBRE'!E40</f>
        <v>0</v>
      </c>
      <c r="O71" s="84">
        <f t="shared" ref="O71:O79" si="9">SUM(C71:N71)</f>
        <v>0</v>
      </c>
    </row>
    <row r="72" spans="1:15" x14ac:dyDescent="0.15">
      <c r="A72" s="139"/>
      <c r="B72" s="51"/>
      <c r="C72" s="85">
        <f>'1,ENERO'!E41</f>
        <v>0</v>
      </c>
      <c r="D72" s="85">
        <f>'2,FEBRERO'!E41</f>
        <v>0</v>
      </c>
      <c r="E72" s="85">
        <f>'3,MARZO'!E41</f>
        <v>0</v>
      </c>
      <c r="F72" s="85">
        <f>'4,ABRIL'!E41</f>
        <v>0</v>
      </c>
      <c r="G72" s="85">
        <f>'5,MAYO'!E41</f>
        <v>0</v>
      </c>
      <c r="H72" s="85">
        <f>'6,JUNIO'!E41</f>
        <v>0</v>
      </c>
      <c r="I72" s="85">
        <f>'7,JULIO '!E41</f>
        <v>0</v>
      </c>
      <c r="J72" s="85">
        <f>'8,AGOSTO'!E41</f>
        <v>0</v>
      </c>
      <c r="K72" s="85">
        <f>'9,SEPTIEMBRE'!E41</f>
        <v>0</v>
      </c>
      <c r="L72" s="85">
        <f>'10,OCTUBRE'!E41</f>
        <v>0</v>
      </c>
      <c r="M72" s="85">
        <f>'11,NOVIEMBRE'!E41</f>
        <v>0</v>
      </c>
      <c r="N72" s="85">
        <f>'12,DICIEMBRE'!E41</f>
        <v>0</v>
      </c>
      <c r="O72" s="86">
        <f t="shared" si="9"/>
        <v>0</v>
      </c>
    </row>
    <row r="73" spans="1:15" x14ac:dyDescent="0.15">
      <c r="A73" s="139"/>
      <c r="B73" s="51"/>
      <c r="C73" s="83">
        <f>'1,ENERO'!E42</f>
        <v>0</v>
      </c>
      <c r="D73" s="83">
        <f>'2,FEBRERO'!E42</f>
        <v>0</v>
      </c>
      <c r="E73" s="83">
        <f>'3,MARZO'!E42</f>
        <v>0</v>
      </c>
      <c r="F73" s="83">
        <f>'4,ABRIL'!E42</f>
        <v>0</v>
      </c>
      <c r="G73" s="83">
        <f>'5,MAYO'!E42</f>
        <v>0</v>
      </c>
      <c r="H73" s="83">
        <f>'6,JUNIO'!E42</f>
        <v>0</v>
      </c>
      <c r="I73" s="83">
        <f>'7,JULIO '!E42</f>
        <v>0</v>
      </c>
      <c r="J73" s="83">
        <f>'8,AGOSTO'!E42</f>
        <v>0</v>
      </c>
      <c r="K73" s="83">
        <f>'9,SEPTIEMBRE'!E42</f>
        <v>0</v>
      </c>
      <c r="L73" s="83">
        <f>'10,OCTUBRE'!E42</f>
        <v>0</v>
      </c>
      <c r="M73" s="83">
        <f>'11,NOVIEMBRE'!E42</f>
        <v>0</v>
      </c>
      <c r="N73" s="83">
        <f>'12,DICIEMBRE'!E42</f>
        <v>0</v>
      </c>
      <c r="O73" s="84">
        <f t="shared" si="9"/>
        <v>0</v>
      </c>
    </row>
    <row r="74" spans="1:15" x14ac:dyDescent="0.15">
      <c r="A74" s="139"/>
      <c r="B74" s="51"/>
      <c r="C74" s="85">
        <f>'1,ENERO'!E43</f>
        <v>0</v>
      </c>
      <c r="D74" s="85">
        <f>'2,FEBRERO'!E43</f>
        <v>0</v>
      </c>
      <c r="E74" s="85">
        <f>'3,MARZO'!E43</f>
        <v>0</v>
      </c>
      <c r="F74" s="85">
        <f>'4,ABRIL'!E43</f>
        <v>0</v>
      </c>
      <c r="G74" s="85">
        <f>'5,MAYO'!E43</f>
        <v>0</v>
      </c>
      <c r="H74" s="85">
        <f>'6,JUNIO'!E43</f>
        <v>0</v>
      </c>
      <c r="I74" s="85">
        <f>'7,JULIO '!E43</f>
        <v>0</v>
      </c>
      <c r="J74" s="85">
        <f>'8,AGOSTO'!E43</f>
        <v>0</v>
      </c>
      <c r="K74" s="85">
        <f>'9,SEPTIEMBRE'!E43</f>
        <v>0</v>
      </c>
      <c r="L74" s="85">
        <f>'10,OCTUBRE'!E43</f>
        <v>0</v>
      </c>
      <c r="M74" s="85">
        <f>'11,NOVIEMBRE'!E43</f>
        <v>0</v>
      </c>
      <c r="N74" s="85">
        <f>'12,DICIEMBRE'!E43</f>
        <v>0</v>
      </c>
      <c r="O74" s="86">
        <f t="shared" si="9"/>
        <v>0</v>
      </c>
    </row>
    <row r="75" spans="1:15" x14ac:dyDescent="0.15">
      <c r="A75" s="139"/>
      <c r="B75" s="51"/>
      <c r="C75" s="83">
        <f>'1,ENERO'!E44</f>
        <v>0</v>
      </c>
      <c r="D75" s="83">
        <f>'2,FEBRERO'!E44</f>
        <v>0</v>
      </c>
      <c r="E75" s="83">
        <f>'3,MARZO'!E44</f>
        <v>0</v>
      </c>
      <c r="F75" s="83">
        <f>'4,ABRIL'!E44</f>
        <v>0</v>
      </c>
      <c r="G75" s="83">
        <f>'5,MAYO'!E44</f>
        <v>0</v>
      </c>
      <c r="H75" s="83">
        <f>'6,JUNIO'!E44</f>
        <v>0</v>
      </c>
      <c r="I75" s="83">
        <f>'7,JULIO '!E44</f>
        <v>0</v>
      </c>
      <c r="J75" s="83">
        <f>'8,AGOSTO'!E44</f>
        <v>0</v>
      </c>
      <c r="K75" s="83">
        <f>'9,SEPTIEMBRE'!E44</f>
        <v>0</v>
      </c>
      <c r="L75" s="83">
        <f>'10,OCTUBRE'!E44</f>
        <v>0</v>
      </c>
      <c r="M75" s="83">
        <f>'11,NOVIEMBRE'!E44</f>
        <v>0</v>
      </c>
      <c r="N75" s="83">
        <f>'12,DICIEMBRE'!E44</f>
        <v>0</v>
      </c>
      <c r="O75" s="84">
        <f t="shared" si="9"/>
        <v>0</v>
      </c>
    </row>
    <row r="76" spans="1:15" x14ac:dyDescent="0.15">
      <c r="A76" s="139"/>
      <c r="B76" s="51"/>
      <c r="C76" s="85">
        <f>'1,ENERO'!E45</f>
        <v>0</v>
      </c>
      <c r="D76" s="85">
        <f>'2,FEBRERO'!E45</f>
        <v>0</v>
      </c>
      <c r="E76" s="85">
        <f>'3,MARZO'!E45</f>
        <v>0</v>
      </c>
      <c r="F76" s="85">
        <f>'4,ABRIL'!E45</f>
        <v>0</v>
      </c>
      <c r="G76" s="85">
        <f>'5,MAYO'!E45</f>
        <v>0</v>
      </c>
      <c r="H76" s="85">
        <f>'6,JUNIO'!E45</f>
        <v>0</v>
      </c>
      <c r="I76" s="85">
        <f>'7,JULIO '!E45</f>
        <v>0</v>
      </c>
      <c r="J76" s="85">
        <f>'8,AGOSTO'!E45</f>
        <v>0</v>
      </c>
      <c r="K76" s="85">
        <f>'9,SEPTIEMBRE'!E45</f>
        <v>0</v>
      </c>
      <c r="L76" s="85">
        <f>'10,OCTUBRE'!E45</f>
        <v>0</v>
      </c>
      <c r="M76" s="85">
        <f>'11,NOVIEMBRE'!E45</f>
        <v>0</v>
      </c>
      <c r="N76" s="85">
        <f>'12,DICIEMBRE'!E45</f>
        <v>0</v>
      </c>
      <c r="O76" s="86">
        <f t="shared" si="9"/>
        <v>0</v>
      </c>
    </row>
    <row r="77" spans="1:15" x14ac:dyDescent="0.15">
      <c r="A77" s="139"/>
      <c r="B77" s="51"/>
      <c r="C77" s="83">
        <f>'1,ENERO'!E46</f>
        <v>0</v>
      </c>
      <c r="D77" s="83">
        <f>'2,FEBRERO'!E46</f>
        <v>0</v>
      </c>
      <c r="E77" s="83">
        <f>'3,MARZO'!E46</f>
        <v>0</v>
      </c>
      <c r="F77" s="83">
        <f>'4,ABRIL'!E46</f>
        <v>0</v>
      </c>
      <c r="G77" s="83">
        <f>'5,MAYO'!E46</f>
        <v>0</v>
      </c>
      <c r="H77" s="83">
        <f>'6,JUNIO'!E46</f>
        <v>0</v>
      </c>
      <c r="I77" s="83">
        <f>'7,JULIO '!E46</f>
        <v>0</v>
      </c>
      <c r="J77" s="83">
        <f>'8,AGOSTO'!E46</f>
        <v>0</v>
      </c>
      <c r="K77" s="83">
        <f>'9,SEPTIEMBRE'!E46</f>
        <v>0</v>
      </c>
      <c r="L77" s="83">
        <f>'10,OCTUBRE'!E46</f>
        <v>0</v>
      </c>
      <c r="M77" s="83">
        <f>'11,NOVIEMBRE'!E46</f>
        <v>0</v>
      </c>
      <c r="N77" s="83">
        <f>'12,DICIEMBRE'!E46</f>
        <v>0</v>
      </c>
      <c r="O77" s="84">
        <f t="shared" si="9"/>
        <v>0</v>
      </c>
    </row>
    <row r="78" spans="1:15" x14ac:dyDescent="0.15">
      <c r="A78" s="139"/>
      <c r="B78" s="51"/>
      <c r="C78" s="85">
        <f>'1,ENERO'!E47</f>
        <v>0</v>
      </c>
      <c r="D78" s="85">
        <f>'2,FEBRERO'!E47</f>
        <v>0</v>
      </c>
      <c r="E78" s="85">
        <f>'3,MARZO'!E47</f>
        <v>0</v>
      </c>
      <c r="F78" s="85">
        <f>'4,ABRIL'!E47</f>
        <v>0</v>
      </c>
      <c r="G78" s="85">
        <f>'5,MAYO'!E47</f>
        <v>0</v>
      </c>
      <c r="H78" s="85">
        <f>'6,JUNIO'!E47</f>
        <v>0</v>
      </c>
      <c r="I78" s="85">
        <f>'7,JULIO '!E47</f>
        <v>0</v>
      </c>
      <c r="J78" s="85">
        <f>'8,AGOSTO'!E47</f>
        <v>0</v>
      </c>
      <c r="K78" s="85">
        <f>'9,SEPTIEMBRE'!E47</f>
        <v>0</v>
      </c>
      <c r="L78" s="85">
        <f>'10,OCTUBRE'!E47</f>
        <v>0</v>
      </c>
      <c r="M78" s="85">
        <f>'11,NOVIEMBRE'!E47</f>
        <v>0</v>
      </c>
      <c r="N78" s="85">
        <f>'12,DICIEMBRE'!E47</f>
        <v>0</v>
      </c>
      <c r="O78" s="86">
        <f t="shared" si="9"/>
        <v>0</v>
      </c>
    </row>
    <row r="79" spans="1:15" x14ac:dyDescent="0.15">
      <c r="A79" s="139"/>
      <c r="B79" s="52"/>
      <c r="C79" s="83">
        <f>'1,ENERO'!E48</f>
        <v>0</v>
      </c>
      <c r="D79" s="83">
        <f>'2,FEBRERO'!E48</f>
        <v>0</v>
      </c>
      <c r="E79" s="83">
        <f>'3,MARZO'!E48</f>
        <v>0</v>
      </c>
      <c r="F79" s="83">
        <f>'4,ABRIL'!E48</f>
        <v>0</v>
      </c>
      <c r="G79" s="83">
        <f>'5,MAYO'!E48</f>
        <v>0</v>
      </c>
      <c r="H79" s="83">
        <f>'6,JUNIO'!E48</f>
        <v>0</v>
      </c>
      <c r="I79" s="83">
        <f>'7,JULIO '!E48</f>
        <v>0</v>
      </c>
      <c r="J79" s="83">
        <f>'8,AGOSTO'!E48</f>
        <v>0</v>
      </c>
      <c r="K79" s="83">
        <f>'9,SEPTIEMBRE'!E48</f>
        <v>0</v>
      </c>
      <c r="L79" s="83">
        <f>'10,OCTUBRE'!E48</f>
        <v>0</v>
      </c>
      <c r="M79" s="83">
        <f>'11,NOVIEMBRE'!E48</f>
        <v>0</v>
      </c>
      <c r="N79" s="83">
        <f>'12,DICIEMBRE'!E48</f>
        <v>0</v>
      </c>
      <c r="O79" s="84">
        <f t="shared" si="9"/>
        <v>0</v>
      </c>
    </row>
    <row r="80" spans="1:15" ht="16" x14ac:dyDescent="0.2">
      <c r="A80" s="135" t="s">
        <v>27</v>
      </c>
      <c r="B80" s="136"/>
      <c r="C80" s="24">
        <f>SUM(C65:C79)</f>
        <v>0</v>
      </c>
      <c r="D80" s="24">
        <f t="shared" ref="D80:N80" si="10">SUM(D65:D79)</f>
        <v>0</v>
      </c>
      <c r="E80" s="24">
        <f t="shared" si="10"/>
        <v>0</v>
      </c>
      <c r="F80" s="24">
        <f t="shared" si="10"/>
        <v>0</v>
      </c>
      <c r="G80" s="24">
        <f t="shared" si="10"/>
        <v>0</v>
      </c>
      <c r="H80" s="24">
        <f t="shared" si="10"/>
        <v>0</v>
      </c>
      <c r="I80" s="24">
        <f t="shared" si="10"/>
        <v>0</v>
      </c>
      <c r="J80" s="24">
        <f t="shared" si="10"/>
        <v>0</v>
      </c>
      <c r="K80" s="24">
        <f t="shared" si="10"/>
        <v>0</v>
      </c>
      <c r="L80" s="24">
        <f t="shared" si="10"/>
        <v>0</v>
      </c>
      <c r="M80" s="24">
        <f t="shared" si="10"/>
        <v>0</v>
      </c>
      <c r="N80" s="24">
        <f t="shared" si="10"/>
        <v>0</v>
      </c>
      <c r="O80" s="24">
        <f>SUM(O65:O79)</f>
        <v>0</v>
      </c>
    </row>
    <row r="82" spans="1:15" ht="18" x14ac:dyDescent="0.2">
      <c r="A82" s="137" t="s">
        <v>19</v>
      </c>
      <c r="B82" s="137"/>
      <c r="C82" s="40" t="s">
        <v>7</v>
      </c>
      <c r="D82" s="40" t="s">
        <v>8</v>
      </c>
      <c r="E82" s="40" t="s">
        <v>9</v>
      </c>
      <c r="F82" s="40" t="s">
        <v>10</v>
      </c>
      <c r="G82" s="40" t="s">
        <v>11</v>
      </c>
      <c r="H82" s="40" t="s">
        <v>12</v>
      </c>
      <c r="I82" s="40" t="s">
        <v>13</v>
      </c>
      <c r="J82" s="40" t="s">
        <v>14</v>
      </c>
      <c r="K82" s="40" t="s">
        <v>15</v>
      </c>
      <c r="L82" s="40" t="s">
        <v>16</v>
      </c>
      <c r="M82" s="40" t="s">
        <v>17</v>
      </c>
      <c r="N82" s="40" t="s">
        <v>18</v>
      </c>
      <c r="O82" s="23" t="s">
        <v>56</v>
      </c>
    </row>
    <row r="83" spans="1:15" ht="13.75" customHeight="1" x14ac:dyDescent="0.15">
      <c r="A83" s="140" t="str">
        <f>A10</f>
        <v>DEUDA</v>
      </c>
      <c r="B83" s="21" t="s">
        <v>22</v>
      </c>
      <c r="C83" s="83">
        <f>'1,ENERO'!L42</f>
        <v>0</v>
      </c>
      <c r="D83" s="83">
        <f>'2,FEBRERO'!L42</f>
        <v>0</v>
      </c>
      <c r="E83" s="83">
        <f>'3,MARZO'!L42</f>
        <v>0</v>
      </c>
      <c r="F83" s="83">
        <f>'4,ABRIL'!L42</f>
        <v>0</v>
      </c>
      <c r="G83" s="83">
        <f>'5,MAYO'!L42</f>
        <v>0</v>
      </c>
      <c r="H83" s="83">
        <f>'6,JUNIO'!L42</f>
        <v>0</v>
      </c>
      <c r="I83" s="83">
        <f>'7,JULIO '!L42</f>
        <v>0</v>
      </c>
      <c r="J83" s="83">
        <f>'8,AGOSTO'!L42</f>
        <v>0</v>
      </c>
      <c r="K83" s="83">
        <f>'9,SEPTIEMBRE'!$L$42</f>
        <v>0</v>
      </c>
      <c r="L83" s="83">
        <f>'10,OCTUBRE'!L42</f>
        <v>0</v>
      </c>
      <c r="M83" s="83">
        <f>'11,NOVIEMBRE'!L42</f>
        <v>0</v>
      </c>
      <c r="N83" s="83">
        <f>'12,DICIEMBRE'!L42</f>
        <v>0</v>
      </c>
      <c r="O83" s="84">
        <f>SUM(C83:N83)</f>
        <v>0</v>
      </c>
    </row>
    <row r="84" spans="1:15" x14ac:dyDescent="0.15">
      <c r="A84" s="141"/>
      <c r="B84" s="21" t="s">
        <v>25</v>
      </c>
      <c r="C84" s="85">
        <f>'1,ENERO'!L43</f>
        <v>0</v>
      </c>
      <c r="D84" s="85">
        <f>'2,FEBRERO'!L43</f>
        <v>0</v>
      </c>
      <c r="E84" s="85">
        <f>'3,MARZO'!L43</f>
        <v>0</v>
      </c>
      <c r="F84" s="85">
        <f>'4,ABRIL'!L43</f>
        <v>0</v>
      </c>
      <c r="G84" s="85">
        <f>'5,MAYO'!L43</f>
        <v>0</v>
      </c>
      <c r="H84" s="85">
        <f>'6,JUNIO'!L43</f>
        <v>0</v>
      </c>
      <c r="I84" s="85">
        <f>'7,JULIO '!L43</f>
        <v>0</v>
      </c>
      <c r="J84" s="85">
        <f>'8,AGOSTO'!L43</f>
        <v>0</v>
      </c>
      <c r="K84" s="85">
        <f>'9,SEPTIEMBRE'!$L$42</f>
        <v>0</v>
      </c>
      <c r="L84" s="85">
        <f>'10,OCTUBRE'!L43</f>
        <v>0</v>
      </c>
      <c r="M84" s="85">
        <f>'11,NOVIEMBRE'!L43</f>
        <v>0</v>
      </c>
      <c r="N84" s="85">
        <f>'12,DICIEMBRE'!L43</f>
        <v>0</v>
      </c>
      <c r="O84" s="86">
        <f>SUM(C84:N84)</f>
        <v>0</v>
      </c>
    </row>
    <row r="85" spans="1:15" x14ac:dyDescent="0.15">
      <c r="A85" s="141"/>
      <c r="B85" s="21" t="s">
        <v>24</v>
      </c>
      <c r="C85" s="83">
        <f>'1,ENERO'!L44</f>
        <v>0</v>
      </c>
      <c r="D85" s="83">
        <f>'2,FEBRERO'!L44</f>
        <v>0</v>
      </c>
      <c r="E85" s="83">
        <f>'3,MARZO'!L44</f>
        <v>0</v>
      </c>
      <c r="F85" s="83">
        <f>'4,ABRIL'!L44</f>
        <v>0</v>
      </c>
      <c r="G85" s="83">
        <f>'5,MAYO'!L44</f>
        <v>0</v>
      </c>
      <c r="H85" s="83">
        <f>'6,JUNIO'!L44</f>
        <v>0</v>
      </c>
      <c r="I85" s="83">
        <f>'7,JULIO '!L44</f>
        <v>0</v>
      </c>
      <c r="J85" s="83">
        <f>'8,AGOSTO'!L44</f>
        <v>0</v>
      </c>
      <c r="K85" s="83">
        <f>'9,SEPTIEMBRE'!$L$42</f>
        <v>0</v>
      </c>
      <c r="L85" s="83">
        <f>'10,OCTUBRE'!L44</f>
        <v>0</v>
      </c>
      <c r="M85" s="83">
        <f>'11,NOVIEMBRE'!L44</f>
        <v>0</v>
      </c>
      <c r="N85" s="83">
        <f>'12,DICIEMBRE'!L44</f>
        <v>0</v>
      </c>
      <c r="O85" s="84">
        <f>SUM(C85:N85)</f>
        <v>0</v>
      </c>
    </row>
    <row r="86" spans="1:15" x14ac:dyDescent="0.15">
      <c r="A86" s="141"/>
      <c r="B86" s="21" t="s">
        <v>23</v>
      </c>
      <c r="C86" s="85">
        <f>'1,ENERO'!L45</f>
        <v>0</v>
      </c>
      <c r="D86" s="85">
        <f>'2,FEBRERO'!L45</f>
        <v>0</v>
      </c>
      <c r="E86" s="85">
        <f>'3,MARZO'!L45</f>
        <v>0</v>
      </c>
      <c r="F86" s="85">
        <f>'4,ABRIL'!L45</f>
        <v>0</v>
      </c>
      <c r="G86" s="85">
        <f>'5,MAYO'!L45</f>
        <v>0</v>
      </c>
      <c r="H86" s="85">
        <f>'6,JUNIO'!L45</f>
        <v>0</v>
      </c>
      <c r="I86" s="85">
        <f>'7,JULIO '!L45</f>
        <v>0</v>
      </c>
      <c r="J86" s="85">
        <f>'8,AGOSTO'!L45</f>
        <v>0</v>
      </c>
      <c r="K86" s="85">
        <f>'9,SEPTIEMBRE'!$L$42</f>
        <v>0</v>
      </c>
      <c r="L86" s="85">
        <f>'10,OCTUBRE'!L45</f>
        <v>0</v>
      </c>
      <c r="M86" s="85">
        <f>'11,NOVIEMBRE'!L45</f>
        <v>0</v>
      </c>
      <c r="N86" s="85">
        <f>'12,DICIEMBRE'!L45</f>
        <v>0</v>
      </c>
      <c r="O86" s="86">
        <f>SUM(C86:N86)</f>
        <v>0</v>
      </c>
    </row>
    <row r="87" spans="1:15" x14ac:dyDescent="0.15">
      <c r="A87" s="141"/>
      <c r="B87" s="21"/>
      <c r="C87" s="83">
        <f>'1,ENERO'!L46</f>
        <v>0</v>
      </c>
      <c r="D87" s="83">
        <f>'2,FEBRERO'!L46</f>
        <v>0</v>
      </c>
      <c r="E87" s="83">
        <f>'3,MARZO'!L46</f>
        <v>0</v>
      </c>
      <c r="F87" s="83">
        <f>'4,ABRIL'!L46</f>
        <v>0</v>
      </c>
      <c r="G87" s="83">
        <f>'5,MAYO'!L46</f>
        <v>0</v>
      </c>
      <c r="H87" s="83">
        <f>'6,JUNIO'!L46</f>
        <v>0</v>
      </c>
      <c r="I87" s="83">
        <f>'7,JULIO '!L46</f>
        <v>0</v>
      </c>
      <c r="J87" s="83">
        <f>'8,AGOSTO'!L46</f>
        <v>0</v>
      </c>
      <c r="K87" s="83">
        <f>'9,SEPTIEMBRE'!$L$42</f>
        <v>0</v>
      </c>
      <c r="L87" s="83">
        <f>'10,OCTUBRE'!L46</f>
        <v>0</v>
      </c>
      <c r="M87" s="83">
        <f>'11,NOVIEMBRE'!L46</f>
        <v>0</v>
      </c>
      <c r="N87" s="83">
        <f>'12,DICIEMBRE'!L46</f>
        <v>0</v>
      </c>
      <c r="O87" s="84">
        <f t="shared" ref="O87:O90" si="11">SUM(C87:N87)</f>
        <v>0</v>
      </c>
    </row>
    <row r="88" spans="1:15" x14ac:dyDescent="0.15">
      <c r="A88" s="141"/>
      <c r="B88" s="21"/>
      <c r="C88" s="85">
        <f>'1,ENERO'!L47</f>
        <v>0</v>
      </c>
      <c r="D88" s="85">
        <f>'2,FEBRERO'!L47</f>
        <v>0</v>
      </c>
      <c r="E88" s="85">
        <f>'3,MARZO'!L50</f>
        <v>0</v>
      </c>
      <c r="F88" s="85">
        <f>'4,ABRIL'!L50</f>
        <v>0</v>
      </c>
      <c r="G88" s="85">
        <f>'5,MAYO'!L50</f>
        <v>0</v>
      </c>
      <c r="H88" s="85">
        <f>'6,JUNIO'!L50</f>
        <v>0</v>
      </c>
      <c r="I88" s="85">
        <f>'7,JULIO '!L50</f>
        <v>0</v>
      </c>
      <c r="J88" s="85">
        <f>'8,AGOSTO'!L50</f>
        <v>0</v>
      </c>
      <c r="K88" s="85">
        <f>'9,SEPTIEMBRE'!$L$42</f>
        <v>0</v>
      </c>
      <c r="L88" s="85">
        <f>'10,OCTUBRE'!L50</f>
        <v>0</v>
      </c>
      <c r="M88" s="85">
        <f>'11,NOVIEMBRE'!L50</f>
        <v>0</v>
      </c>
      <c r="N88" s="85">
        <f>'12,DICIEMBRE'!L50</f>
        <v>0</v>
      </c>
      <c r="O88" s="86">
        <f t="shared" si="11"/>
        <v>0</v>
      </c>
    </row>
    <row r="89" spans="1:15" x14ac:dyDescent="0.15">
      <c r="A89" s="141"/>
      <c r="B89" s="21"/>
      <c r="C89" s="83">
        <f>'1,ENERO'!L48</f>
        <v>0</v>
      </c>
      <c r="D89" s="83">
        <f>'2,FEBRERO'!L48</f>
        <v>0</v>
      </c>
      <c r="E89" s="83">
        <f>'3,MARZO'!L48</f>
        <v>0</v>
      </c>
      <c r="F89" s="83">
        <f>'4,ABRIL'!L48</f>
        <v>0</v>
      </c>
      <c r="G89" s="83">
        <f>'5,MAYO'!L51</f>
        <v>0</v>
      </c>
      <c r="H89" s="83">
        <f>'6,JUNIO'!S33</f>
        <v>0</v>
      </c>
      <c r="I89" s="83">
        <f>'7,JULIO '!S33</f>
        <v>0</v>
      </c>
      <c r="J89" s="83">
        <f>'8,AGOSTO'!L51</f>
        <v>0</v>
      </c>
      <c r="K89" s="83">
        <f>'9,SEPTIEMBRE'!$L$42</f>
        <v>0</v>
      </c>
      <c r="L89" s="83">
        <f>'10,OCTUBRE'!L51</f>
        <v>0</v>
      </c>
      <c r="M89" s="83">
        <f>'11,NOVIEMBRE'!S33</f>
        <v>0</v>
      </c>
      <c r="N89" s="83">
        <f>'12,DICIEMBRE'!S33</f>
        <v>0</v>
      </c>
      <c r="O89" s="84">
        <f t="shared" si="11"/>
        <v>0</v>
      </c>
    </row>
    <row r="90" spans="1:15" x14ac:dyDescent="0.15">
      <c r="A90" s="141"/>
      <c r="B90" s="21"/>
      <c r="C90" s="85">
        <f>'1,ENERO'!L49</f>
        <v>0</v>
      </c>
      <c r="D90" s="85">
        <f>'2,FEBRERO'!L49</f>
        <v>0</v>
      </c>
      <c r="E90" s="85">
        <f>'3,MARZO'!L49</f>
        <v>0</v>
      </c>
      <c r="F90" s="85">
        <f>'4,ABRIL'!L49</f>
        <v>0</v>
      </c>
      <c r="G90" s="85">
        <f>'5,MAYO'!L52</f>
        <v>0</v>
      </c>
      <c r="H90" s="85">
        <f>'6,JUNIO'!S34</f>
        <v>0</v>
      </c>
      <c r="I90" s="85">
        <f>'7,JULIO '!S34</f>
        <v>0</v>
      </c>
      <c r="J90" s="85">
        <f>'8,AGOSTO'!L52</f>
        <v>0</v>
      </c>
      <c r="K90" s="85">
        <f>'9,SEPTIEMBRE'!$L$42</f>
        <v>0</v>
      </c>
      <c r="L90" s="85">
        <f>'10,OCTUBRE'!L52</f>
        <v>0</v>
      </c>
      <c r="M90" s="85">
        <f>'11,NOVIEMBRE'!S34</f>
        <v>0</v>
      </c>
      <c r="N90" s="85">
        <f>'12,DICIEMBRE'!S34</f>
        <v>0</v>
      </c>
      <c r="O90" s="86">
        <f t="shared" si="11"/>
        <v>0</v>
      </c>
    </row>
    <row r="91" spans="1:15" ht="14.5" customHeight="1" x14ac:dyDescent="0.2">
      <c r="A91" s="135" t="s">
        <v>28</v>
      </c>
      <c r="B91" s="136"/>
      <c r="C91" s="24">
        <f>SUM(C83:C90)</f>
        <v>0</v>
      </c>
      <c r="D91" s="24">
        <f>SUM(D83:D90)</f>
        <v>0</v>
      </c>
      <c r="E91" s="24">
        <f t="shared" ref="E91:L91" si="12">SUM(E83:E90)</f>
        <v>0</v>
      </c>
      <c r="F91" s="24">
        <f t="shared" si="12"/>
        <v>0</v>
      </c>
      <c r="G91" s="24">
        <f t="shared" si="12"/>
        <v>0</v>
      </c>
      <c r="H91" s="24">
        <f t="shared" si="12"/>
        <v>0</v>
      </c>
      <c r="I91" s="24">
        <f t="shared" si="12"/>
        <v>0</v>
      </c>
      <c r="J91" s="24">
        <f t="shared" si="12"/>
        <v>0</v>
      </c>
      <c r="K91" s="24">
        <f t="shared" si="12"/>
        <v>0</v>
      </c>
      <c r="L91" s="24">
        <f t="shared" si="12"/>
        <v>0</v>
      </c>
      <c r="M91" s="24">
        <f>SUM(M83:M90)</f>
        <v>0</v>
      </c>
      <c r="N91" s="24">
        <f>SUM(N83:N90)</f>
        <v>0</v>
      </c>
      <c r="O91" s="25">
        <f>SUM(O83:O90)</f>
        <v>0</v>
      </c>
    </row>
    <row r="101" spans="1:15" ht="16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</row>
  </sheetData>
  <mergeCells count="17">
    <mergeCell ref="A4:C4"/>
    <mergeCell ref="A19:B19"/>
    <mergeCell ref="A28:B28"/>
    <mergeCell ref="A46:B46"/>
    <mergeCell ref="A64:B64"/>
    <mergeCell ref="A47:A61"/>
    <mergeCell ref="A29:A43"/>
    <mergeCell ref="A20:A25"/>
    <mergeCell ref="A16:B16"/>
    <mergeCell ref="A26:B26"/>
    <mergeCell ref="A44:B44"/>
    <mergeCell ref="A62:B62"/>
    <mergeCell ref="A80:B80"/>
    <mergeCell ref="A91:B91"/>
    <mergeCell ref="A82:B82"/>
    <mergeCell ref="A65:A79"/>
    <mergeCell ref="A83:A90"/>
  </mergeCells>
  <conditionalFormatting sqref="C16:O16">
    <cfRule type="cellIs" dxfId="0" priority="1" operator="lessThan">
      <formula>0</formula>
    </cfRule>
  </conditionalFormatting>
  <hyperlinks>
    <hyperlink ref="C19" location="'1,ENERO'!A1" tooltip="Enero" display="Enero" xr:uid="{00000000-0004-0000-0100-000000000000}"/>
    <hyperlink ref="D19" location="'2,FEBRERO'!A1" tooltip="Febrero" display="Febrero" xr:uid="{00000000-0004-0000-0100-000001000000}"/>
    <hyperlink ref="E19" location="'3,MARZO'!A1" tooltip="Marzo" display="Marzo" xr:uid="{00000000-0004-0000-0100-000002000000}"/>
    <hyperlink ref="F19" location="'4,ABRIL'!A1" tooltip="Abril" display="Abril" xr:uid="{00000000-0004-0000-0100-000003000000}"/>
    <hyperlink ref="G19" location="'5,MAYO'!A1" tooltip="Mayo" display="Mayo" xr:uid="{00000000-0004-0000-0100-000004000000}"/>
    <hyperlink ref="H19" location="'6,JUNIO'!A1" tooltip="Junio" display="Junio" xr:uid="{00000000-0004-0000-0100-000005000000}"/>
    <hyperlink ref="I19" location="'7,JULIO '!A1" tooltip="Julio" display="Julio" xr:uid="{00000000-0004-0000-0100-000006000000}"/>
    <hyperlink ref="J19" location="'8,AGOSTO'!A1" tooltip="Agosto" display="Agosto" xr:uid="{00000000-0004-0000-0100-000007000000}"/>
    <hyperlink ref="K19" location="'9,SEPTIEMBRE'!A1" tooltip="Septiembre" display="Septiembre" xr:uid="{00000000-0004-0000-0100-000008000000}"/>
    <hyperlink ref="L19" location="'10,OCTUBRE'!A1" tooltip="Octubre" display="Octubre" xr:uid="{00000000-0004-0000-0100-000009000000}"/>
    <hyperlink ref="M19" location="'11,NOVIEMBRE'!A1" tooltip="Noviembre" display="Noviembre" xr:uid="{00000000-0004-0000-0100-00000A000000}"/>
    <hyperlink ref="N19" location="'12,DICIEMBRE'!A1" tooltip="Diciembre" display="Diciembre" xr:uid="{00000000-0004-0000-0100-00000B000000}"/>
    <hyperlink ref="C28" location="'1,ENERO'!A1" tooltip="Enero" display="Enero" xr:uid="{00000000-0004-0000-0100-00000C000000}"/>
    <hyperlink ref="D28" location="'2,FEBRERO'!A1" tooltip="Febrero" display="Febrero" xr:uid="{00000000-0004-0000-0100-00000D000000}"/>
    <hyperlink ref="E28" location="'3,MARZO'!A1" tooltip="Marzo" display="Marzo" xr:uid="{00000000-0004-0000-0100-00000E000000}"/>
    <hyperlink ref="F28" location="'4,ABRIL'!A1" tooltip="Abril" display="Abril" xr:uid="{00000000-0004-0000-0100-00000F000000}"/>
    <hyperlink ref="G28" location="'5,MAYO'!A1" tooltip="Mayo" display="Mayo" xr:uid="{00000000-0004-0000-0100-000010000000}"/>
    <hyperlink ref="H28" location="'6,JUNIO'!A1" tooltip="Junio" display="Junio" xr:uid="{00000000-0004-0000-0100-000011000000}"/>
    <hyperlink ref="I28" location="'7,JULIO '!A1" tooltip="Julio" display="Julio" xr:uid="{00000000-0004-0000-0100-000012000000}"/>
    <hyperlink ref="J28" location="'8,AGOSTO'!A1" tooltip="Agosto" display="Agosto" xr:uid="{00000000-0004-0000-0100-000013000000}"/>
    <hyperlink ref="K28" location="'9,SEPTIEMBRE'!A1" tooltip="Septiembre" display="Septiembre" xr:uid="{00000000-0004-0000-0100-000014000000}"/>
    <hyperlink ref="L28" location="'10,OCTUBRE'!A1" tooltip="Octubre" display="Octubre" xr:uid="{00000000-0004-0000-0100-000015000000}"/>
    <hyperlink ref="M28" location="'11,NOVIEMBRE'!A1" tooltip="Noviembre" display="Noviembre" xr:uid="{00000000-0004-0000-0100-000016000000}"/>
    <hyperlink ref="N28" location="'12,DICIEMBRE'!A1" tooltip="Diciembre" display="Diciembre" xr:uid="{00000000-0004-0000-0100-000017000000}"/>
    <hyperlink ref="C46" location="'1,ENERO'!A1" tooltip="Enero" display="Enero" xr:uid="{00000000-0004-0000-0100-000018000000}"/>
    <hyperlink ref="D46" location="'2,FEBRERO'!A1" tooltip="Febrero" display="Febrero" xr:uid="{00000000-0004-0000-0100-000019000000}"/>
    <hyperlink ref="E46" location="'3,MARZO'!A1" tooltip="Marzo" display="Marzo" xr:uid="{00000000-0004-0000-0100-00001A000000}"/>
    <hyperlink ref="F46" location="'4,ABRIL'!A1" tooltip="Abril" display="Abril" xr:uid="{00000000-0004-0000-0100-00001B000000}"/>
    <hyperlink ref="G46" location="'5,MAYO'!A1" tooltip="Mayo" display="Mayo" xr:uid="{00000000-0004-0000-0100-00001C000000}"/>
    <hyperlink ref="H46" location="'6,JUNIO'!A1" tooltip="Junio" display="Junio" xr:uid="{00000000-0004-0000-0100-00001D000000}"/>
    <hyperlink ref="I46" location="'7,JULIO '!A1" tooltip="Julio" display="Julio" xr:uid="{00000000-0004-0000-0100-00001E000000}"/>
    <hyperlink ref="J46" location="'8,AGOSTO'!A1" tooltip="Agosto" display="Agosto" xr:uid="{00000000-0004-0000-0100-00001F000000}"/>
    <hyperlink ref="K46" location="'9,SEPTIEMBRE'!A1" tooltip="Septiembre" display="Septiembre" xr:uid="{00000000-0004-0000-0100-000020000000}"/>
    <hyperlink ref="L46" location="'10,OCTUBRE'!A1" tooltip="Octubre" display="Octubre" xr:uid="{00000000-0004-0000-0100-000021000000}"/>
    <hyperlink ref="M46" location="'11,NOVIEMBRE'!A1" tooltip="Noviembre" display="Noviembre" xr:uid="{00000000-0004-0000-0100-000022000000}"/>
    <hyperlink ref="N46" location="'12,DICIEMBRE'!A1" tooltip="Diciembre" display="Diciembre" xr:uid="{00000000-0004-0000-0100-000023000000}"/>
    <hyperlink ref="C64" location="'1,ENERO'!A1" tooltip="Enero" display="Enero" xr:uid="{00000000-0004-0000-0100-000024000000}"/>
    <hyperlink ref="D64" location="'2,FEBRERO'!A1" tooltip="Febrero" display="Febrero" xr:uid="{00000000-0004-0000-0100-000025000000}"/>
    <hyperlink ref="E64" location="'3,MARZO'!A1" tooltip="Marzo" display="Marzo" xr:uid="{00000000-0004-0000-0100-000026000000}"/>
    <hyperlink ref="F64" location="'4,ABRIL'!A1" tooltip="Abril" display="Abril" xr:uid="{00000000-0004-0000-0100-000027000000}"/>
    <hyperlink ref="G64" location="'5,MAYO'!A1" tooltip="Mayo" display="Mayo" xr:uid="{00000000-0004-0000-0100-000028000000}"/>
    <hyperlink ref="H64" location="'6,JUNIO'!A1" tooltip="Junio" display="Junio" xr:uid="{00000000-0004-0000-0100-000029000000}"/>
    <hyperlink ref="I64" location="'7,JULIO '!A1" tooltip="Julio" display="Julio" xr:uid="{00000000-0004-0000-0100-00002A000000}"/>
    <hyperlink ref="J64" location="'8,AGOSTO'!A1" tooltip="Agosto" display="Agosto" xr:uid="{00000000-0004-0000-0100-00002B000000}"/>
    <hyperlink ref="K64" location="'9,SEPTIEMBRE'!A1" tooltip="Septiembre" display="Septiembre" xr:uid="{00000000-0004-0000-0100-00002C000000}"/>
    <hyperlink ref="L64" location="'10,OCTUBRE'!A1" tooltip="Octubre" display="Octubre" xr:uid="{00000000-0004-0000-0100-00002D000000}"/>
    <hyperlink ref="M64" location="'11,NOVIEMBRE'!A1" tooltip="Noviembre" display="Noviembre" xr:uid="{00000000-0004-0000-0100-00002E000000}"/>
    <hyperlink ref="N64" location="'12,DICIEMBRE'!A1" tooltip="Diciembre" display="Diciembre" xr:uid="{00000000-0004-0000-0100-00002F000000}"/>
    <hyperlink ref="C82" location="'1,ENERO'!A1" tooltip="Enero" display="Enero" xr:uid="{00000000-0004-0000-0100-000030000000}"/>
    <hyperlink ref="D82" location="'2,FEBRERO'!A1" tooltip="Febrero" display="Febrero" xr:uid="{00000000-0004-0000-0100-000031000000}"/>
    <hyperlink ref="E82" location="'3,MARZO'!A1" tooltip="Marzo" display="Marzo" xr:uid="{00000000-0004-0000-0100-000032000000}"/>
    <hyperlink ref="F82" location="'4,ABRIL'!A1" tooltip="Abril" display="Abril" xr:uid="{00000000-0004-0000-0100-000033000000}"/>
    <hyperlink ref="G82" location="'5,MAYO'!A1" tooltip="Mayo" display="Mayo" xr:uid="{00000000-0004-0000-0100-000034000000}"/>
    <hyperlink ref="H82" location="'6,JUNIO'!A1" tooltip="Junio" display="Junio" xr:uid="{00000000-0004-0000-0100-000035000000}"/>
    <hyperlink ref="I82" location="'7,JULIO '!A1" tooltip="Julio" display="Julio" xr:uid="{00000000-0004-0000-0100-000036000000}"/>
    <hyperlink ref="J82" location="'8,AGOSTO'!A1" tooltip="Agosto" display="Agosto" xr:uid="{00000000-0004-0000-0100-000037000000}"/>
    <hyperlink ref="K82" location="'9,SEPTIEMBRE'!A1" tooltip="Septiembre" display="Septiembre" xr:uid="{00000000-0004-0000-0100-000038000000}"/>
    <hyperlink ref="L82" location="'10,OCTUBRE'!A1" tooltip="Octubre" display="Octubre" xr:uid="{00000000-0004-0000-0100-000039000000}"/>
    <hyperlink ref="M82" location="'11,NOVIEMBRE'!A1" tooltip="Noviembre" display="Noviembre" xr:uid="{00000000-0004-0000-0100-00003A000000}"/>
    <hyperlink ref="N82" location="'12,DICIEMBRE'!A1" tooltip="Diciembre" display="Diciembre" xr:uid="{00000000-0004-0000-0100-00003B000000}"/>
  </hyperlink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B4:K30"/>
  <sheetViews>
    <sheetView zoomScale="85" zoomScaleNormal="85" workbookViewId="0">
      <selection activeCell="H15" sqref="H15"/>
    </sheetView>
  </sheetViews>
  <sheetFormatPr baseColWidth="10" defaultRowHeight="14" x14ac:dyDescent="0.15"/>
  <cols>
    <col min="2" max="2" width="2.83203125" customWidth="1"/>
    <col min="3" max="3" width="14.33203125" bestFit="1" customWidth="1"/>
    <col min="4" max="4" width="13.83203125" bestFit="1" customWidth="1"/>
    <col min="5" max="5" width="12.6640625" bestFit="1" customWidth="1"/>
    <col min="6" max="6" width="18.1640625" bestFit="1" customWidth="1"/>
    <col min="7" max="7" width="21.6640625" bestFit="1" customWidth="1"/>
    <col min="8" max="8" width="19.83203125" bestFit="1" customWidth="1"/>
    <col min="9" max="9" width="15.1640625" bestFit="1" customWidth="1"/>
    <col min="10" max="10" width="20.5" customWidth="1"/>
    <col min="11" max="11" width="28.83203125" bestFit="1" customWidth="1"/>
  </cols>
  <sheetData>
    <row r="4" spans="2:11" ht="16" x14ac:dyDescent="0.15">
      <c r="C4" s="162" t="s">
        <v>69</v>
      </c>
      <c r="D4" s="163"/>
    </row>
    <row r="5" spans="2:11" ht="21" thickBot="1" x14ac:dyDescent="0.2">
      <c r="C5" s="160">
        <f>COUNTIF(E15:E29,"&gt;0")</f>
        <v>0</v>
      </c>
      <c r="D5" s="161"/>
    </row>
    <row r="7" spans="2:11" ht="16" x14ac:dyDescent="0.15">
      <c r="C7" s="162" t="s">
        <v>40</v>
      </c>
      <c r="D7" s="163"/>
    </row>
    <row r="8" spans="2:11" ht="21" thickBot="1" x14ac:dyDescent="0.25">
      <c r="C8" s="158">
        <f>SUM(E15:E29)</f>
        <v>0</v>
      </c>
      <c r="D8" s="159"/>
    </row>
    <row r="10" spans="2:11" ht="16" x14ac:dyDescent="0.15">
      <c r="C10" s="162" t="s">
        <v>41</v>
      </c>
      <c r="D10" s="163"/>
    </row>
    <row r="11" spans="2:11" ht="21" thickBot="1" x14ac:dyDescent="0.25">
      <c r="C11" s="158">
        <f>SUM(F15:F29)</f>
        <v>0</v>
      </c>
      <c r="D11" s="159"/>
    </row>
    <row r="14" spans="2:11" ht="18" x14ac:dyDescent="0.15">
      <c r="B14" s="40"/>
      <c r="C14" s="48" t="s">
        <v>33</v>
      </c>
      <c r="D14" s="48" t="s">
        <v>39</v>
      </c>
      <c r="E14" s="48" t="s">
        <v>34</v>
      </c>
      <c r="F14" s="48" t="s">
        <v>35</v>
      </c>
      <c r="G14" s="48" t="s">
        <v>36</v>
      </c>
      <c r="H14" s="48" t="s">
        <v>37</v>
      </c>
      <c r="I14" s="48" t="s">
        <v>84</v>
      </c>
      <c r="J14" s="48" t="s">
        <v>38</v>
      </c>
      <c r="K14" s="48"/>
    </row>
    <row r="15" spans="2:11" x14ac:dyDescent="0.15">
      <c r="B15" s="2">
        <v>1</v>
      </c>
      <c r="C15" s="54" t="str">
        <f>PRESUPUESTO!B65</f>
        <v>Criptos</v>
      </c>
      <c r="D15" s="132"/>
      <c r="E15" s="55"/>
      <c r="F15" s="132"/>
      <c r="G15" s="54">
        <f>E15-F15</f>
        <v>0</v>
      </c>
      <c r="H15" s="55"/>
      <c r="I15" s="54">
        <f>IF(H15&lt;&gt;0,E15/H15,0)</f>
        <v>0</v>
      </c>
      <c r="J15" s="54">
        <f>IF(H15&lt;&gt;0,G15/H15,0)</f>
        <v>0</v>
      </c>
      <c r="K15" s="54" t="str">
        <f t="shared" ref="K15:K19" si="0">IF(J15=0,"",IF(J15&lt;12,"¡Menos 12 meses para tu objetivo!","¡Estas en el camino!"))</f>
        <v/>
      </c>
    </row>
    <row r="16" spans="2:11" x14ac:dyDescent="0.15">
      <c r="B16" s="3">
        <v>2</v>
      </c>
      <c r="C16" s="56" t="str">
        <f>PRESUPUESTO!B66</f>
        <v>Fono emerg.</v>
      </c>
      <c r="D16" s="132"/>
      <c r="E16" s="55"/>
      <c r="F16" s="132"/>
      <c r="G16" s="56">
        <f t="shared" ref="G16:G29" si="1">E16-F16</f>
        <v>0</v>
      </c>
      <c r="H16" s="55"/>
      <c r="I16" s="56">
        <f t="shared" ref="I16:I29" si="2">IF(H16&lt;&gt;0,E16/H16,0)</f>
        <v>0</v>
      </c>
      <c r="J16" s="56">
        <f t="shared" ref="J16:J29" si="3">IF(H16&lt;&gt;0,G16/H16,0)</f>
        <v>0</v>
      </c>
      <c r="K16" s="56" t="str">
        <f t="shared" si="0"/>
        <v/>
      </c>
    </row>
    <row r="17" spans="2:11" x14ac:dyDescent="0.15">
      <c r="B17" s="2">
        <v>3</v>
      </c>
      <c r="C17" s="54" t="str">
        <f>PRESUPUESTO!B67</f>
        <v>GOIN</v>
      </c>
      <c r="D17" s="132"/>
      <c r="E17" s="55"/>
      <c r="F17" s="132">
        <f>PRESUPUESTO!O67</f>
        <v>0</v>
      </c>
      <c r="G17" s="54">
        <f t="shared" si="1"/>
        <v>0</v>
      </c>
      <c r="H17" s="55"/>
      <c r="I17" s="54">
        <f t="shared" si="2"/>
        <v>0</v>
      </c>
      <c r="J17" s="54">
        <f t="shared" si="3"/>
        <v>0</v>
      </c>
      <c r="K17" s="54" t="str">
        <f t="shared" si="0"/>
        <v/>
      </c>
    </row>
    <row r="18" spans="2:11" x14ac:dyDescent="0.15">
      <c r="B18" s="3">
        <v>4</v>
      </c>
      <c r="C18" s="56" t="str">
        <f>PRESUPUESTO!B68</f>
        <v>Inversion 1</v>
      </c>
      <c r="D18" s="132"/>
      <c r="E18" s="55"/>
      <c r="F18" s="132">
        <f>PRESUPUESTO!O68</f>
        <v>0</v>
      </c>
      <c r="G18" s="56">
        <f t="shared" si="1"/>
        <v>0</v>
      </c>
      <c r="H18" s="55"/>
      <c r="I18" s="56">
        <f t="shared" si="2"/>
        <v>0</v>
      </c>
      <c r="J18" s="56">
        <f t="shared" si="3"/>
        <v>0</v>
      </c>
      <c r="K18" s="56" t="str">
        <f t="shared" si="0"/>
        <v/>
      </c>
    </row>
    <row r="19" spans="2:11" x14ac:dyDescent="0.15">
      <c r="B19" s="2">
        <v>5</v>
      </c>
      <c r="C19" s="54" t="str">
        <f>PRESUPUESTO!B69</f>
        <v>Inversion 2</v>
      </c>
      <c r="D19" s="132"/>
      <c r="E19" s="55"/>
      <c r="F19" s="132">
        <f>PRESUPUESTO!O69</f>
        <v>0</v>
      </c>
      <c r="G19" s="54">
        <f t="shared" si="1"/>
        <v>0</v>
      </c>
      <c r="H19" s="55"/>
      <c r="I19" s="54">
        <f t="shared" si="2"/>
        <v>0</v>
      </c>
      <c r="J19" s="54">
        <f t="shared" si="3"/>
        <v>0</v>
      </c>
      <c r="K19" s="54" t="str">
        <f t="shared" si="0"/>
        <v/>
      </c>
    </row>
    <row r="20" spans="2:11" x14ac:dyDescent="0.15">
      <c r="B20" s="3">
        <v>6</v>
      </c>
      <c r="C20" s="56" t="str">
        <f>PRESUPUESTO!B70</f>
        <v>Ahorro banco</v>
      </c>
      <c r="D20" s="132"/>
      <c r="E20" s="55"/>
      <c r="F20" s="132">
        <f>PRESUPUESTO!O70</f>
        <v>0</v>
      </c>
      <c r="G20" s="56">
        <f t="shared" si="1"/>
        <v>0</v>
      </c>
      <c r="H20" s="55"/>
      <c r="I20" s="56">
        <f t="shared" si="2"/>
        <v>0</v>
      </c>
      <c r="J20" s="56">
        <f t="shared" si="3"/>
        <v>0</v>
      </c>
      <c r="K20" s="56" t="str">
        <f>IF(J20=0,"",IF(J20&lt;12,"¡Menos 12 meses para tu objetivo!","¡Estas en el camino!"))</f>
        <v/>
      </c>
    </row>
    <row r="21" spans="2:11" x14ac:dyDescent="0.15">
      <c r="B21" s="2">
        <v>7</v>
      </c>
      <c r="C21" s="54"/>
      <c r="D21" s="132"/>
      <c r="E21" s="55"/>
      <c r="F21" s="132">
        <f>PRESUPUESTO!O71</f>
        <v>0</v>
      </c>
      <c r="G21" s="54">
        <f t="shared" si="1"/>
        <v>0</v>
      </c>
      <c r="H21" s="55"/>
      <c r="I21" s="54">
        <f t="shared" si="2"/>
        <v>0</v>
      </c>
      <c r="J21" s="54">
        <f t="shared" si="3"/>
        <v>0</v>
      </c>
      <c r="K21" s="54" t="str">
        <f t="shared" ref="K21:K29" si="4">IF(J21=0,"",IF(J21&lt;12,"¡Menos 12 meses para tu objetivo!","¡Estas en el camino!"))</f>
        <v/>
      </c>
    </row>
    <row r="22" spans="2:11" x14ac:dyDescent="0.15">
      <c r="B22" s="3">
        <v>8</v>
      </c>
      <c r="C22" s="56"/>
      <c r="D22" s="132"/>
      <c r="E22" s="55"/>
      <c r="F22" s="132">
        <f>PRESUPUESTO!O72</f>
        <v>0</v>
      </c>
      <c r="G22" s="56">
        <f t="shared" si="1"/>
        <v>0</v>
      </c>
      <c r="H22" s="55"/>
      <c r="I22" s="56">
        <f t="shared" si="2"/>
        <v>0</v>
      </c>
      <c r="J22" s="56">
        <f t="shared" si="3"/>
        <v>0</v>
      </c>
      <c r="K22" s="56" t="str">
        <f t="shared" si="4"/>
        <v/>
      </c>
    </row>
    <row r="23" spans="2:11" x14ac:dyDescent="0.15">
      <c r="B23" s="2">
        <v>9</v>
      </c>
      <c r="C23" s="54"/>
      <c r="D23" s="132"/>
      <c r="E23" s="55"/>
      <c r="F23" s="132">
        <f>PRESUPUESTO!O73</f>
        <v>0</v>
      </c>
      <c r="G23" s="54">
        <f t="shared" si="1"/>
        <v>0</v>
      </c>
      <c r="H23" s="55"/>
      <c r="I23" s="54">
        <f t="shared" si="2"/>
        <v>0</v>
      </c>
      <c r="J23" s="54">
        <f t="shared" si="3"/>
        <v>0</v>
      </c>
      <c r="K23" s="54" t="str">
        <f t="shared" si="4"/>
        <v/>
      </c>
    </row>
    <row r="24" spans="2:11" x14ac:dyDescent="0.15">
      <c r="B24" s="3">
        <v>10</v>
      </c>
      <c r="C24" s="56"/>
      <c r="D24" s="132"/>
      <c r="E24" s="55"/>
      <c r="F24" s="132">
        <f>PRESUPUESTO!O74</f>
        <v>0</v>
      </c>
      <c r="G24" s="56">
        <f t="shared" si="1"/>
        <v>0</v>
      </c>
      <c r="H24" s="55"/>
      <c r="I24" s="56">
        <f t="shared" si="2"/>
        <v>0</v>
      </c>
      <c r="J24" s="56">
        <f t="shared" si="3"/>
        <v>0</v>
      </c>
      <c r="K24" s="56" t="str">
        <f t="shared" si="4"/>
        <v/>
      </c>
    </row>
    <row r="25" spans="2:11" x14ac:dyDescent="0.15">
      <c r="B25" s="2">
        <v>11</v>
      </c>
      <c r="C25" s="54"/>
      <c r="D25" s="132"/>
      <c r="E25" s="55"/>
      <c r="F25" s="132">
        <f>PRESUPUESTO!O75</f>
        <v>0</v>
      </c>
      <c r="G25" s="54">
        <f t="shared" si="1"/>
        <v>0</v>
      </c>
      <c r="H25" s="55"/>
      <c r="I25" s="54">
        <f t="shared" si="2"/>
        <v>0</v>
      </c>
      <c r="J25" s="54">
        <f t="shared" si="3"/>
        <v>0</v>
      </c>
      <c r="K25" s="54" t="str">
        <f t="shared" si="4"/>
        <v/>
      </c>
    </row>
    <row r="26" spans="2:11" x14ac:dyDescent="0.15">
      <c r="B26" s="3">
        <v>12</v>
      </c>
      <c r="C26" s="56"/>
      <c r="D26" s="132"/>
      <c r="E26" s="55"/>
      <c r="F26" s="132">
        <f>PRESUPUESTO!O76</f>
        <v>0</v>
      </c>
      <c r="G26" s="56">
        <f t="shared" si="1"/>
        <v>0</v>
      </c>
      <c r="H26" s="55"/>
      <c r="I26" s="56">
        <f t="shared" si="2"/>
        <v>0</v>
      </c>
      <c r="J26" s="56">
        <f t="shared" si="3"/>
        <v>0</v>
      </c>
      <c r="K26" s="56" t="str">
        <f t="shared" si="4"/>
        <v/>
      </c>
    </row>
    <row r="27" spans="2:11" x14ac:dyDescent="0.15">
      <c r="B27" s="2">
        <v>13</v>
      </c>
      <c r="C27" s="54"/>
      <c r="D27" s="132"/>
      <c r="E27" s="55"/>
      <c r="F27" s="132">
        <f>PRESUPUESTO!O77</f>
        <v>0</v>
      </c>
      <c r="G27" s="54">
        <f t="shared" si="1"/>
        <v>0</v>
      </c>
      <c r="H27" s="55"/>
      <c r="I27" s="54">
        <f t="shared" si="2"/>
        <v>0</v>
      </c>
      <c r="J27" s="54">
        <f t="shared" si="3"/>
        <v>0</v>
      </c>
      <c r="K27" s="54" t="str">
        <f t="shared" si="4"/>
        <v/>
      </c>
    </row>
    <row r="28" spans="2:11" x14ac:dyDescent="0.15">
      <c r="B28" s="3">
        <v>14</v>
      </c>
      <c r="C28" s="56"/>
      <c r="D28" s="132"/>
      <c r="E28" s="55"/>
      <c r="F28" s="132">
        <f>PRESUPUESTO!O78</f>
        <v>0</v>
      </c>
      <c r="G28" s="56">
        <f t="shared" si="1"/>
        <v>0</v>
      </c>
      <c r="H28" s="55"/>
      <c r="I28" s="56">
        <f t="shared" si="2"/>
        <v>0</v>
      </c>
      <c r="J28" s="56">
        <f t="shared" si="3"/>
        <v>0</v>
      </c>
      <c r="K28" s="56" t="str">
        <f t="shared" si="4"/>
        <v/>
      </c>
    </row>
    <row r="29" spans="2:11" x14ac:dyDescent="0.15">
      <c r="B29" s="2">
        <v>15</v>
      </c>
      <c r="C29" s="54"/>
      <c r="D29" s="132"/>
      <c r="E29" s="55"/>
      <c r="F29" s="132">
        <f>PRESUPUESTO!O79</f>
        <v>0</v>
      </c>
      <c r="G29" s="54">
        <f t="shared" si="1"/>
        <v>0</v>
      </c>
      <c r="H29" s="55"/>
      <c r="I29" s="54">
        <f t="shared" si="2"/>
        <v>0</v>
      </c>
      <c r="J29" s="54">
        <f t="shared" si="3"/>
        <v>0</v>
      </c>
      <c r="K29" s="54" t="str">
        <f t="shared" si="4"/>
        <v/>
      </c>
    </row>
    <row r="30" spans="2:11" ht="18" x14ac:dyDescent="0.15">
      <c r="B30" s="48"/>
      <c r="C30" s="156" t="s">
        <v>1</v>
      </c>
      <c r="D30" s="157"/>
      <c r="E30" s="49">
        <f>SUM(E15:E29)</f>
        <v>0</v>
      </c>
      <c r="F30" s="49">
        <f>SUM(F15:F29)</f>
        <v>0</v>
      </c>
      <c r="G30" s="49">
        <f>SUM(G15:G29)</f>
        <v>0</v>
      </c>
      <c r="H30" s="49">
        <f t="shared" ref="H30" si="5">SUM(H15:H29)</f>
        <v>0</v>
      </c>
      <c r="I30" s="53">
        <f>SUM(I15:I29)</f>
        <v>0</v>
      </c>
      <c r="J30" s="68">
        <f>SUM(J15:J29)</f>
        <v>0</v>
      </c>
      <c r="K30" s="68"/>
    </row>
  </sheetData>
  <mergeCells count="7">
    <mergeCell ref="C30:D30"/>
    <mergeCell ref="C11:D11"/>
    <mergeCell ref="C5:D5"/>
    <mergeCell ref="C4:D4"/>
    <mergeCell ref="C10:D10"/>
    <mergeCell ref="C7:D7"/>
    <mergeCell ref="C8:D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499984740745262"/>
  </sheetPr>
  <dimension ref="B5:V381"/>
  <sheetViews>
    <sheetView zoomScale="85" zoomScaleNormal="85" workbookViewId="0">
      <selection activeCell="N3" sqref="N3"/>
    </sheetView>
  </sheetViews>
  <sheetFormatPr baseColWidth="10" defaultRowHeight="14" x14ac:dyDescent="0.15"/>
  <cols>
    <col min="1" max="1" width="3.83203125" customWidth="1"/>
    <col min="2" max="2" width="4.83203125" customWidth="1"/>
    <col min="3" max="3" width="9.83203125" customWidth="1"/>
    <col min="4" max="4" width="11.33203125" customWidth="1"/>
    <col min="5" max="5" width="13.5" customWidth="1"/>
    <col min="6" max="6" width="13.33203125" bestFit="1" customWidth="1"/>
    <col min="7" max="7" width="13.5" customWidth="1"/>
    <col min="8" max="8" width="12.1640625" bestFit="1" customWidth="1"/>
    <col min="9" max="9" width="13.5" customWidth="1"/>
    <col min="10" max="10" width="12.1640625" bestFit="1" customWidth="1"/>
    <col min="11" max="11" width="13.5" customWidth="1"/>
    <col min="12" max="12" width="13.1640625" bestFit="1" customWidth="1"/>
    <col min="13" max="13" width="13.5" customWidth="1"/>
    <col min="14" max="14" width="13.1640625" bestFit="1" customWidth="1"/>
    <col min="15" max="15" width="13.5" customWidth="1"/>
    <col min="16" max="16" width="12.6640625" customWidth="1"/>
    <col min="17" max="17" width="13.5" customWidth="1"/>
    <col min="18" max="18" width="12.6640625" customWidth="1"/>
    <col min="19" max="19" width="13.5" customWidth="1"/>
    <col min="20" max="20" width="12.6640625" customWidth="1"/>
    <col min="21" max="21" width="13.5" customWidth="1"/>
    <col min="22" max="22" width="12.6640625" customWidth="1"/>
  </cols>
  <sheetData>
    <row r="5" spans="2:22" ht="15" x14ac:dyDescent="0.15">
      <c r="B5" s="164" t="s">
        <v>88</v>
      </c>
      <c r="C5" s="164"/>
      <c r="D5" s="164"/>
    </row>
    <row r="6" spans="2:22" x14ac:dyDescent="0.15">
      <c r="B6" s="165">
        <f>D18+F18+H18+J18+L18+N18+P18+R18+T18+V18</f>
        <v>0</v>
      </c>
      <c r="C6" s="165"/>
      <c r="D6" s="165"/>
    </row>
    <row r="8" spans="2:22" ht="15" x14ac:dyDescent="0.15">
      <c r="B8" s="164" t="s">
        <v>89</v>
      </c>
      <c r="C8" s="164"/>
      <c r="D8" s="164"/>
    </row>
    <row r="9" spans="2:22" x14ac:dyDescent="0.15">
      <c r="B9" s="165">
        <f>D17+F17+H17+J17+L17+N17+R17+T17+V17</f>
        <v>0</v>
      </c>
      <c r="C9" s="165"/>
      <c r="D9" s="165"/>
    </row>
    <row r="12" spans="2:22" x14ac:dyDescent="0.15">
      <c r="B12" s="99"/>
      <c r="C12" s="99"/>
      <c r="D12" s="91"/>
    </row>
    <row r="13" spans="2:22" x14ac:dyDescent="0.15">
      <c r="B13" s="99"/>
      <c r="C13" s="99"/>
      <c r="D13" s="92"/>
    </row>
    <row r="14" spans="2:22" x14ac:dyDescent="0.15">
      <c r="B14" s="99"/>
      <c r="C14" s="99"/>
      <c r="D14" s="93"/>
    </row>
    <row r="15" spans="2:22" ht="15" thickBot="1" x14ac:dyDescent="0.2"/>
    <row r="16" spans="2:22" s="12" customFormat="1" ht="16" x14ac:dyDescent="0.2">
      <c r="C16" s="100" t="s">
        <v>42</v>
      </c>
      <c r="D16" s="102" t="s">
        <v>109</v>
      </c>
      <c r="E16" s="100" t="s">
        <v>43</v>
      </c>
      <c r="F16" s="102" t="s">
        <v>109</v>
      </c>
      <c r="G16" s="100" t="s">
        <v>44</v>
      </c>
      <c r="H16" s="102" t="s">
        <v>109</v>
      </c>
      <c r="I16" s="100" t="s">
        <v>45</v>
      </c>
      <c r="J16" s="102" t="s">
        <v>109</v>
      </c>
      <c r="K16" s="100" t="s">
        <v>46</v>
      </c>
      <c r="L16" s="102" t="s">
        <v>109</v>
      </c>
      <c r="M16" s="100" t="s">
        <v>47</v>
      </c>
      <c r="N16" s="102" t="s">
        <v>47</v>
      </c>
      <c r="O16" s="100" t="s">
        <v>48</v>
      </c>
      <c r="P16" s="102" t="s">
        <v>48</v>
      </c>
      <c r="Q16" s="100" t="s">
        <v>49</v>
      </c>
      <c r="R16" s="102" t="s">
        <v>49</v>
      </c>
      <c r="S16" s="100" t="s">
        <v>50</v>
      </c>
      <c r="T16" s="102" t="s">
        <v>50</v>
      </c>
      <c r="U16" s="100" t="s">
        <v>51</v>
      </c>
      <c r="V16" s="102" t="s">
        <v>51</v>
      </c>
    </row>
    <row r="17" spans="2:22" x14ac:dyDescent="0.15">
      <c r="C17" s="4" t="s">
        <v>52</v>
      </c>
      <c r="D17" s="103">
        <v>0</v>
      </c>
      <c r="E17" s="4" t="s">
        <v>52</v>
      </c>
      <c r="F17" s="103">
        <v>0</v>
      </c>
      <c r="G17" s="4" t="s">
        <v>52</v>
      </c>
      <c r="H17" s="103">
        <v>0</v>
      </c>
      <c r="I17" s="4" t="s">
        <v>52</v>
      </c>
      <c r="J17" s="103">
        <v>0</v>
      </c>
      <c r="K17" s="4" t="s">
        <v>52</v>
      </c>
      <c r="L17" s="103">
        <v>0</v>
      </c>
      <c r="M17" s="4" t="s">
        <v>52</v>
      </c>
      <c r="N17" s="103">
        <v>0</v>
      </c>
      <c r="O17" s="4" t="s">
        <v>52</v>
      </c>
      <c r="P17" s="103">
        <v>0</v>
      </c>
      <c r="Q17" s="4" t="s">
        <v>52</v>
      </c>
      <c r="R17" s="103">
        <v>0</v>
      </c>
      <c r="S17" s="4" t="s">
        <v>52</v>
      </c>
      <c r="T17" s="103">
        <v>0</v>
      </c>
      <c r="U17" s="4" t="s">
        <v>52</v>
      </c>
      <c r="V17" s="103">
        <v>0</v>
      </c>
    </row>
    <row r="18" spans="2:22" x14ac:dyDescent="0.15">
      <c r="C18" s="4" t="s">
        <v>97</v>
      </c>
      <c r="D18" s="103">
        <v>0</v>
      </c>
      <c r="E18" s="4" t="s">
        <v>53</v>
      </c>
      <c r="F18" s="103">
        <v>0</v>
      </c>
      <c r="G18" s="4" t="s">
        <v>53</v>
      </c>
      <c r="H18" s="103">
        <v>0</v>
      </c>
      <c r="I18" s="4" t="s">
        <v>53</v>
      </c>
      <c r="J18" s="103">
        <v>0</v>
      </c>
      <c r="K18" s="4" t="s">
        <v>53</v>
      </c>
      <c r="L18" s="103">
        <v>0</v>
      </c>
      <c r="M18" s="4" t="s">
        <v>53</v>
      </c>
      <c r="N18" s="103">
        <v>0</v>
      </c>
      <c r="O18" s="4" t="s">
        <v>53</v>
      </c>
      <c r="P18" s="103">
        <v>0</v>
      </c>
      <c r="Q18" s="4" t="s">
        <v>53</v>
      </c>
      <c r="R18" s="103">
        <v>0</v>
      </c>
      <c r="S18" s="4" t="s">
        <v>53</v>
      </c>
      <c r="T18" s="103">
        <v>0</v>
      </c>
      <c r="U18" s="4" t="s">
        <v>53</v>
      </c>
      <c r="V18" s="103">
        <v>0</v>
      </c>
    </row>
    <row r="19" spans="2:22" x14ac:dyDescent="0.15">
      <c r="C19" s="94" t="s">
        <v>98</v>
      </c>
      <c r="D19" s="101" t="e">
        <f>ROUNDUP(D17/D18,)</f>
        <v>#DIV/0!</v>
      </c>
      <c r="E19" s="94" t="s">
        <v>98</v>
      </c>
      <c r="F19" s="101" t="e">
        <f>ROUNDUP(F17/F18,)</f>
        <v>#DIV/0!</v>
      </c>
      <c r="G19" s="94" t="s">
        <v>98</v>
      </c>
      <c r="H19" s="101" t="e">
        <f>ROUNDUP(H17/H18,)</f>
        <v>#DIV/0!</v>
      </c>
      <c r="I19" s="94" t="s">
        <v>98</v>
      </c>
      <c r="J19" s="101" t="e">
        <f>ROUNDUP(J17/J18,)</f>
        <v>#DIV/0!</v>
      </c>
      <c r="K19" s="94" t="s">
        <v>98</v>
      </c>
      <c r="L19" s="101" t="e">
        <f>ROUNDUP(L17/L18,)</f>
        <v>#DIV/0!</v>
      </c>
      <c r="M19" s="94" t="s">
        <v>98</v>
      </c>
      <c r="N19" s="101" t="e">
        <f>ROUNDUP(N17/N18,)</f>
        <v>#DIV/0!</v>
      </c>
      <c r="O19" s="94" t="s">
        <v>98</v>
      </c>
      <c r="P19" s="101" t="e">
        <f>ROUNDUP(P17/P18,)</f>
        <v>#DIV/0!</v>
      </c>
      <c r="Q19" s="94" t="s">
        <v>98</v>
      </c>
      <c r="R19" s="101" t="e">
        <f>ROUNDUP(R17/R18,)</f>
        <v>#DIV/0!</v>
      </c>
      <c r="S19" s="94" t="s">
        <v>98</v>
      </c>
      <c r="T19" s="101" t="e">
        <f>ROUNDUP(T17/T18,)</f>
        <v>#DIV/0!</v>
      </c>
      <c r="U19" s="94" t="s">
        <v>98</v>
      </c>
      <c r="V19" s="101" t="e">
        <f>ROUNDUP(V17/V18,)</f>
        <v>#DIV/0!</v>
      </c>
    </row>
    <row r="20" spans="2:22" ht="15" thickBot="1" x14ac:dyDescent="0.2"/>
    <row r="21" spans="2:22" ht="15" thickBot="1" x14ac:dyDescent="0.2">
      <c r="B21" s="6" t="s">
        <v>19</v>
      </c>
      <c r="C21" s="6" t="s">
        <v>54</v>
      </c>
      <c r="D21" s="7" t="s">
        <v>55</v>
      </c>
      <c r="E21" s="6" t="s">
        <v>54</v>
      </c>
      <c r="F21" s="7" t="s">
        <v>55</v>
      </c>
      <c r="G21" s="6" t="s">
        <v>54</v>
      </c>
      <c r="H21" s="7" t="s">
        <v>55</v>
      </c>
      <c r="I21" s="6" t="s">
        <v>54</v>
      </c>
      <c r="J21" s="7" t="s">
        <v>55</v>
      </c>
      <c r="K21" s="6" t="s">
        <v>54</v>
      </c>
      <c r="L21" s="7" t="s">
        <v>55</v>
      </c>
      <c r="M21" s="6" t="s">
        <v>54</v>
      </c>
      <c r="N21" s="7" t="s">
        <v>55</v>
      </c>
      <c r="O21" s="6" t="s">
        <v>54</v>
      </c>
      <c r="P21" s="7" t="s">
        <v>55</v>
      </c>
      <c r="Q21" s="6" t="s">
        <v>54</v>
      </c>
      <c r="R21" s="7" t="s">
        <v>55</v>
      </c>
      <c r="S21" s="6" t="s">
        <v>54</v>
      </c>
      <c r="T21" s="7" t="s">
        <v>55</v>
      </c>
      <c r="U21" s="6" t="s">
        <v>54</v>
      </c>
      <c r="V21" s="7" t="s">
        <v>55</v>
      </c>
    </row>
    <row r="22" spans="2:22" x14ac:dyDescent="0.15">
      <c r="B22" s="2">
        <v>1</v>
      </c>
      <c r="C22" s="5">
        <f>IF((D18)&gt;=D17,D17,(0+D18))</f>
        <v>0</v>
      </c>
      <c r="D22" s="5">
        <f>IF(D17-C22&lt;=0,0,(D17-C22))</f>
        <v>0</v>
      </c>
      <c r="E22" s="5">
        <f>IF((F18)&gt;=F17,F17,(0+F18))</f>
        <v>0</v>
      </c>
      <c r="F22" s="5">
        <f>IF(F17-E22&lt;=0,0,(F17-E22))</f>
        <v>0</v>
      </c>
      <c r="G22" s="5">
        <f>IF((H18)&gt;=H17,H17,(0+H18))</f>
        <v>0</v>
      </c>
      <c r="H22" s="5">
        <f>IF(H17-G22&lt;=0,0,(H17-G22))</f>
        <v>0</v>
      </c>
      <c r="I22" s="5">
        <f>IF((J18)&gt;=J17,J17,(0+J18))</f>
        <v>0</v>
      </c>
      <c r="J22" s="5">
        <f>IF(J17-I22&lt;=0,0,(J17-I22))</f>
        <v>0</v>
      </c>
      <c r="K22" s="5">
        <f>IF((L18)&gt;=L17,L17,(0+L18))</f>
        <v>0</v>
      </c>
      <c r="L22" s="5">
        <f>IF(L17-K22&lt;=0,0,(L17-K22))</f>
        <v>0</v>
      </c>
      <c r="M22" s="5">
        <f>IF((N18)&gt;=N17,N17,(0+N18))</f>
        <v>0</v>
      </c>
      <c r="N22" s="5">
        <f>IF(N17-M22&lt;=0,0,(N17-M22))</f>
        <v>0</v>
      </c>
      <c r="O22" s="5">
        <f>IF((P18)&gt;=P17,P17,(0+P18))</f>
        <v>0</v>
      </c>
      <c r="P22" s="5">
        <f>IF(P17-O22&lt;=0,0,(P17-O22))</f>
        <v>0</v>
      </c>
      <c r="Q22" s="5">
        <f>IF((R18)&gt;=R17,R17,(0+R18))</f>
        <v>0</v>
      </c>
      <c r="R22" s="5">
        <f>IF(R17-Q22&lt;=0,0,(R17-Q22))</f>
        <v>0</v>
      </c>
      <c r="S22" s="5">
        <f>IF((T18)&gt;=T17,T17,(0+T18))</f>
        <v>0</v>
      </c>
      <c r="T22" s="5">
        <f>IF(T17-S22&lt;=0,0,(T17-S22))</f>
        <v>0</v>
      </c>
      <c r="U22" s="5">
        <f>IF((V18)&gt;=V17,V17,(0+V18))</f>
        <v>0</v>
      </c>
      <c r="V22" s="95">
        <f>IF(V17-U22&lt;=0,0,(V17-U22))</f>
        <v>0</v>
      </c>
    </row>
    <row r="23" spans="2:22" x14ac:dyDescent="0.15">
      <c r="B23" s="8">
        <v>2</v>
      </c>
      <c r="C23" s="9">
        <f>IF((D22-$D$18)&lt;=0,((D22)),(+$D$18))</f>
        <v>0</v>
      </c>
      <c r="D23" s="9">
        <f>IF(D22-C23&lt;=0,0,(D22-C23))</f>
        <v>0</v>
      </c>
      <c r="E23" s="9">
        <f>IF((F22-$F$18)&lt;=0,((F22)),(+$F$18))</f>
        <v>0</v>
      </c>
      <c r="F23" s="9">
        <f>IF(F22-E23&lt;=0,0,(F22-E23))</f>
        <v>0</v>
      </c>
      <c r="G23" s="9">
        <f>IF((H22-$H$18)&lt;=0,((H22)),(+$H$18))</f>
        <v>0</v>
      </c>
      <c r="H23" s="9">
        <f>IF(H22-G23&lt;=0,0,(H22-G23))</f>
        <v>0</v>
      </c>
      <c r="I23" s="9">
        <f>IF((J22-$J$18)&lt;=0,((J22)),(+$J$18))</f>
        <v>0</v>
      </c>
      <c r="J23" s="9">
        <f>IF(J22-I23&lt;=0,0,(J22-I23))</f>
        <v>0</v>
      </c>
      <c r="K23" s="9">
        <f>IF((L22-$L$18)&lt;=0,((L22)),(+$L$18))</f>
        <v>0</v>
      </c>
      <c r="L23" s="9">
        <f>IF(L22-K23&lt;=0,0,(L22-K23))</f>
        <v>0</v>
      </c>
      <c r="M23" s="9">
        <f>IF((N22-$N$18)&lt;=0,((N22)),(+$N$18))</f>
        <v>0</v>
      </c>
      <c r="N23" s="9">
        <f>IF(N22-M23&lt;=0,0,(N22-M23))</f>
        <v>0</v>
      </c>
      <c r="O23" s="9">
        <f>IF((P22-$P$18)&lt;=0,((P22)),(+$P$18))</f>
        <v>0</v>
      </c>
      <c r="P23" s="9">
        <f>IF(P22-O23&lt;=0,0,(P22-O23))</f>
        <v>0</v>
      </c>
      <c r="Q23" s="9">
        <f>IF((R22-$R$18)&lt;=0,((R22)),(+$R$18))</f>
        <v>0</v>
      </c>
      <c r="R23" s="9">
        <f>IF(R22-Q23&lt;=0,0,(R22-Q23))</f>
        <v>0</v>
      </c>
      <c r="S23" s="9">
        <f>IF((T22-$T$18)&lt;=0,((T22)),(+$T$18))</f>
        <v>0</v>
      </c>
      <c r="T23" s="9">
        <f>IF(T22-S23&lt;=0,0,(T22-S23))</f>
        <v>0</v>
      </c>
      <c r="U23" s="9">
        <f>IF((V22-$V$18)&lt;=0,((V22)),(+$V$18))</f>
        <v>0</v>
      </c>
      <c r="V23" s="96">
        <f>IF(V22-U23&lt;=0,0,(V22-U23))</f>
        <v>0</v>
      </c>
    </row>
    <row r="24" spans="2:22" x14ac:dyDescent="0.15">
      <c r="B24" s="2">
        <v>3</v>
      </c>
      <c r="C24" s="5">
        <f>IF((D23-$D$18)&lt;=0,((D23)),(+$D$18))</f>
        <v>0</v>
      </c>
      <c r="D24" s="5">
        <f t="shared" ref="D24:D87" si="0">IF(D23-C24&lt;=0,0,(D23-C24))</f>
        <v>0</v>
      </c>
      <c r="E24" s="5">
        <f t="shared" ref="E24:E87" si="1">IF((F23-$F$18)&lt;=0,((F23)),(+$F$18))</f>
        <v>0</v>
      </c>
      <c r="F24" s="5">
        <f t="shared" ref="F24:F87" si="2">IF(F23-E24&lt;=0,0,(F23-E24))</f>
        <v>0</v>
      </c>
      <c r="G24" s="5">
        <f t="shared" ref="G24:G87" si="3">IF((H23-$H$18)&lt;=0,((H23)),(+$H$18))</f>
        <v>0</v>
      </c>
      <c r="H24" s="5">
        <f t="shared" ref="H24:H87" si="4">IF(H23-G24&lt;=0,0,(H23-G24))</f>
        <v>0</v>
      </c>
      <c r="I24" s="5">
        <f t="shared" ref="I24:I87" si="5">IF((J23-$J$18)&lt;=0,((J23)),(+$J$18))</f>
        <v>0</v>
      </c>
      <c r="J24" s="5">
        <f t="shared" ref="J24:J87" si="6">IF(J23-I24&lt;=0,0,(J23-I24))</f>
        <v>0</v>
      </c>
      <c r="K24" s="5">
        <f t="shared" ref="K24:K87" si="7">IF((L23-$L$18)&lt;=0,((L23)),(+$L$18))</f>
        <v>0</v>
      </c>
      <c r="L24" s="5">
        <f t="shared" ref="L24:L87" si="8">IF(L23-K24&lt;=0,0,(L23-K24))</f>
        <v>0</v>
      </c>
      <c r="M24" s="5">
        <f t="shared" ref="M24:M87" si="9">IF((N23-$N$18)&lt;=0,((N23)),(+$N$18))</f>
        <v>0</v>
      </c>
      <c r="N24" s="5">
        <f t="shared" ref="N24:N87" si="10">IF(N23-M24&lt;=0,0,(N23-M24))</f>
        <v>0</v>
      </c>
      <c r="O24" s="5">
        <f t="shared" ref="O24:O87" si="11">IF((P23-$P$18)&lt;=0,((P23)),(+$P$18))</f>
        <v>0</v>
      </c>
      <c r="P24" s="5">
        <f t="shared" ref="P24:P87" si="12">IF(P23-O24&lt;=0,0,(P23-O24))</f>
        <v>0</v>
      </c>
      <c r="Q24" s="5">
        <f t="shared" ref="Q24:Q87" si="13">IF((R23-$R$18)&lt;=0,((R23)),(+$R$18))</f>
        <v>0</v>
      </c>
      <c r="R24" s="5">
        <f t="shared" ref="R24:R87" si="14">IF(R23-Q24&lt;=0,0,(R23-Q24))</f>
        <v>0</v>
      </c>
      <c r="S24" s="5">
        <f t="shared" ref="S24:S87" si="15">IF((T23-$T$18)&lt;=0,((T23)),(+$T$18))</f>
        <v>0</v>
      </c>
      <c r="T24" s="5">
        <f t="shared" ref="T24:T87" si="16">IF(T23-S24&lt;=0,0,(T23-S24))</f>
        <v>0</v>
      </c>
      <c r="U24" s="5">
        <f t="shared" ref="U24:U87" si="17">IF((V23-$V$18)&lt;=0,((V23)),(+$V$18))</f>
        <v>0</v>
      </c>
      <c r="V24" s="97">
        <f t="shared" ref="V24:V87" si="18">IF(V23-U24&lt;=0,0,(V23-U24))</f>
        <v>0</v>
      </c>
    </row>
    <row r="25" spans="2:22" x14ac:dyDescent="0.15">
      <c r="B25" s="8">
        <v>4</v>
      </c>
      <c r="C25" s="9">
        <f t="shared" ref="C25:C30" si="19">IF((D24-$D$18)&lt;=0,((D24)),(+$D$18))</f>
        <v>0</v>
      </c>
      <c r="D25" s="9">
        <f t="shared" si="0"/>
        <v>0</v>
      </c>
      <c r="E25" s="9">
        <f t="shared" si="1"/>
        <v>0</v>
      </c>
      <c r="F25" s="9">
        <f t="shared" si="2"/>
        <v>0</v>
      </c>
      <c r="G25" s="9">
        <f t="shared" si="3"/>
        <v>0</v>
      </c>
      <c r="H25" s="9">
        <f t="shared" si="4"/>
        <v>0</v>
      </c>
      <c r="I25" s="9">
        <f t="shared" si="5"/>
        <v>0</v>
      </c>
      <c r="J25" s="9">
        <f t="shared" si="6"/>
        <v>0</v>
      </c>
      <c r="K25" s="9">
        <f t="shared" si="7"/>
        <v>0</v>
      </c>
      <c r="L25" s="9">
        <f t="shared" si="8"/>
        <v>0</v>
      </c>
      <c r="M25" s="9">
        <f t="shared" si="9"/>
        <v>0</v>
      </c>
      <c r="N25" s="9">
        <f t="shared" si="10"/>
        <v>0</v>
      </c>
      <c r="O25" s="9">
        <f t="shared" si="11"/>
        <v>0</v>
      </c>
      <c r="P25" s="9">
        <f t="shared" si="12"/>
        <v>0</v>
      </c>
      <c r="Q25" s="9">
        <f t="shared" si="13"/>
        <v>0</v>
      </c>
      <c r="R25" s="9">
        <f t="shared" si="14"/>
        <v>0</v>
      </c>
      <c r="S25" s="9">
        <f t="shared" si="15"/>
        <v>0</v>
      </c>
      <c r="T25" s="9">
        <f t="shared" si="16"/>
        <v>0</v>
      </c>
      <c r="U25" s="9">
        <f t="shared" si="17"/>
        <v>0</v>
      </c>
      <c r="V25" s="96">
        <f t="shared" si="18"/>
        <v>0</v>
      </c>
    </row>
    <row r="26" spans="2:22" x14ac:dyDescent="0.15">
      <c r="B26" s="2">
        <v>5</v>
      </c>
      <c r="C26" s="5">
        <f t="shared" si="19"/>
        <v>0</v>
      </c>
      <c r="D26" s="5">
        <f t="shared" si="0"/>
        <v>0</v>
      </c>
      <c r="E26" s="5">
        <f t="shared" si="1"/>
        <v>0</v>
      </c>
      <c r="F26" s="5">
        <f t="shared" si="2"/>
        <v>0</v>
      </c>
      <c r="G26" s="5">
        <f t="shared" si="3"/>
        <v>0</v>
      </c>
      <c r="H26" s="5">
        <f t="shared" si="4"/>
        <v>0</v>
      </c>
      <c r="I26" s="5">
        <f t="shared" si="5"/>
        <v>0</v>
      </c>
      <c r="J26" s="5">
        <f t="shared" si="6"/>
        <v>0</v>
      </c>
      <c r="K26" s="5">
        <f t="shared" si="7"/>
        <v>0</v>
      </c>
      <c r="L26" s="5">
        <f t="shared" si="8"/>
        <v>0</v>
      </c>
      <c r="M26" s="5">
        <f t="shared" si="9"/>
        <v>0</v>
      </c>
      <c r="N26" s="5">
        <f t="shared" si="10"/>
        <v>0</v>
      </c>
      <c r="O26" s="5">
        <f t="shared" si="11"/>
        <v>0</v>
      </c>
      <c r="P26" s="5">
        <f t="shared" si="12"/>
        <v>0</v>
      </c>
      <c r="Q26" s="5">
        <f t="shared" si="13"/>
        <v>0</v>
      </c>
      <c r="R26" s="5">
        <f t="shared" si="14"/>
        <v>0</v>
      </c>
      <c r="S26" s="5">
        <f t="shared" si="15"/>
        <v>0</v>
      </c>
      <c r="T26" s="5">
        <f t="shared" si="16"/>
        <v>0</v>
      </c>
      <c r="U26" s="5">
        <f t="shared" si="17"/>
        <v>0</v>
      </c>
      <c r="V26" s="97">
        <f t="shared" si="18"/>
        <v>0</v>
      </c>
    </row>
    <row r="27" spans="2:22" x14ac:dyDescent="0.15">
      <c r="B27" s="8">
        <v>6</v>
      </c>
      <c r="C27" s="9">
        <f t="shared" si="19"/>
        <v>0</v>
      </c>
      <c r="D27" s="9">
        <f t="shared" si="0"/>
        <v>0</v>
      </c>
      <c r="E27" s="9">
        <f t="shared" si="1"/>
        <v>0</v>
      </c>
      <c r="F27" s="9">
        <f t="shared" si="2"/>
        <v>0</v>
      </c>
      <c r="G27" s="9">
        <f t="shared" si="3"/>
        <v>0</v>
      </c>
      <c r="H27" s="9">
        <f t="shared" si="4"/>
        <v>0</v>
      </c>
      <c r="I27" s="9">
        <f t="shared" si="5"/>
        <v>0</v>
      </c>
      <c r="J27" s="9">
        <f t="shared" si="6"/>
        <v>0</v>
      </c>
      <c r="K27" s="9">
        <f t="shared" si="7"/>
        <v>0</v>
      </c>
      <c r="L27" s="9">
        <f t="shared" si="8"/>
        <v>0</v>
      </c>
      <c r="M27" s="9">
        <f t="shared" si="9"/>
        <v>0</v>
      </c>
      <c r="N27" s="9">
        <f t="shared" si="10"/>
        <v>0</v>
      </c>
      <c r="O27" s="9">
        <f t="shared" si="11"/>
        <v>0</v>
      </c>
      <c r="P27" s="9">
        <f t="shared" si="12"/>
        <v>0</v>
      </c>
      <c r="Q27" s="9">
        <f t="shared" si="13"/>
        <v>0</v>
      </c>
      <c r="R27" s="9">
        <f t="shared" si="14"/>
        <v>0</v>
      </c>
      <c r="S27" s="9">
        <f t="shared" si="15"/>
        <v>0</v>
      </c>
      <c r="T27" s="9">
        <f t="shared" si="16"/>
        <v>0</v>
      </c>
      <c r="U27" s="9">
        <f t="shared" si="17"/>
        <v>0</v>
      </c>
      <c r="V27" s="96">
        <f t="shared" si="18"/>
        <v>0</v>
      </c>
    </row>
    <row r="28" spans="2:22" x14ac:dyDescent="0.15">
      <c r="B28" s="2">
        <v>7</v>
      </c>
      <c r="C28" s="5">
        <f t="shared" si="19"/>
        <v>0</v>
      </c>
      <c r="D28" s="5">
        <f>IF(D27-C28&lt;=0,0,(D27-C28))</f>
        <v>0</v>
      </c>
      <c r="E28" s="5">
        <f t="shared" si="1"/>
        <v>0</v>
      </c>
      <c r="F28" s="5">
        <f t="shared" si="2"/>
        <v>0</v>
      </c>
      <c r="G28" s="5">
        <f t="shared" si="3"/>
        <v>0</v>
      </c>
      <c r="H28" s="5">
        <f t="shared" si="4"/>
        <v>0</v>
      </c>
      <c r="I28" s="5">
        <f t="shared" si="5"/>
        <v>0</v>
      </c>
      <c r="J28" s="5">
        <f t="shared" si="6"/>
        <v>0</v>
      </c>
      <c r="K28" s="5">
        <f t="shared" si="7"/>
        <v>0</v>
      </c>
      <c r="L28" s="5">
        <f t="shared" si="8"/>
        <v>0</v>
      </c>
      <c r="M28" s="5">
        <f t="shared" si="9"/>
        <v>0</v>
      </c>
      <c r="N28" s="5">
        <f t="shared" si="10"/>
        <v>0</v>
      </c>
      <c r="O28" s="5">
        <f t="shared" si="11"/>
        <v>0</v>
      </c>
      <c r="P28" s="5">
        <f t="shared" si="12"/>
        <v>0</v>
      </c>
      <c r="Q28" s="5">
        <f t="shared" si="13"/>
        <v>0</v>
      </c>
      <c r="R28" s="5">
        <f t="shared" si="14"/>
        <v>0</v>
      </c>
      <c r="S28" s="5">
        <f t="shared" si="15"/>
        <v>0</v>
      </c>
      <c r="T28" s="5">
        <f t="shared" si="16"/>
        <v>0</v>
      </c>
      <c r="U28" s="5">
        <f t="shared" si="17"/>
        <v>0</v>
      </c>
      <c r="V28" s="97">
        <f t="shared" si="18"/>
        <v>0</v>
      </c>
    </row>
    <row r="29" spans="2:22" x14ac:dyDescent="0.15">
      <c r="B29" s="8">
        <v>8</v>
      </c>
      <c r="C29" s="9">
        <f t="shared" si="19"/>
        <v>0</v>
      </c>
      <c r="D29" s="9">
        <f t="shared" si="0"/>
        <v>0</v>
      </c>
      <c r="E29" s="9">
        <f t="shared" si="1"/>
        <v>0</v>
      </c>
      <c r="F29" s="9">
        <f t="shared" si="2"/>
        <v>0</v>
      </c>
      <c r="G29" s="9">
        <f t="shared" si="3"/>
        <v>0</v>
      </c>
      <c r="H29" s="9">
        <f t="shared" si="4"/>
        <v>0</v>
      </c>
      <c r="I29" s="9">
        <f t="shared" si="5"/>
        <v>0</v>
      </c>
      <c r="J29" s="9">
        <f t="shared" si="6"/>
        <v>0</v>
      </c>
      <c r="K29" s="9">
        <f t="shared" si="7"/>
        <v>0</v>
      </c>
      <c r="L29" s="9">
        <f t="shared" si="8"/>
        <v>0</v>
      </c>
      <c r="M29" s="9">
        <f t="shared" si="9"/>
        <v>0</v>
      </c>
      <c r="N29" s="9">
        <f t="shared" si="10"/>
        <v>0</v>
      </c>
      <c r="O29" s="9">
        <f t="shared" si="11"/>
        <v>0</v>
      </c>
      <c r="P29" s="9">
        <f t="shared" si="12"/>
        <v>0</v>
      </c>
      <c r="Q29" s="9">
        <f t="shared" si="13"/>
        <v>0</v>
      </c>
      <c r="R29" s="9">
        <f t="shared" si="14"/>
        <v>0</v>
      </c>
      <c r="S29" s="9">
        <f t="shared" si="15"/>
        <v>0</v>
      </c>
      <c r="T29" s="9">
        <f t="shared" si="16"/>
        <v>0</v>
      </c>
      <c r="U29" s="9">
        <f t="shared" si="17"/>
        <v>0</v>
      </c>
      <c r="V29" s="96">
        <f t="shared" si="18"/>
        <v>0</v>
      </c>
    </row>
    <row r="30" spans="2:22" x14ac:dyDescent="0.15">
      <c r="B30" s="2">
        <v>9</v>
      </c>
      <c r="C30" s="5">
        <f t="shared" si="19"/>
        <v>0</v>
      </c>
      <c r="D30" s="5">
        <f t="shared" si="0"/>
        <v>0</v>
      </c>
      <c r="E30" s="5">
        <f t="shared" si="1"/>
        <v>0</v>
      </c>
      <c r="F30" s="5">
        <f t="shared" si="2"/>
        <v>0</v>
      </c>
      <c r="G30" s="5">
        <f t="shared" si="3"/>
        <v>0</v>
      </c>
      <c r="H30" s="5">
        <f t="shared" si="4"/>
        <v>0</v>
      </c>
      <c r="I30" s="5">
        <f t="shared" si="5"/>
        <v>0</v>
      </c>
      <c r="J30" s="5">
        <f t="shared" si="6"/>
        <v>0</v>
      </c>
      <c r="K30" s="5">
        <f t="shared" si="7"/>
        <v>0</v>
      </c>
      <c r="L30" s="5">
        <f t="shared" si="8"/>
        <v>0</v>
      </c>
      <c r="M30" s="5">
        <f t="shared" si="9"/>
        <v>0</v>
      </c>
      <c r="N30" s="5">
        <f t="shared" si="10"/>
        <v>0</v>
      </c>
      <c r="O30" s="5">
        <f t="shared" si="11"/>
        <v>0</v>
      </c>
      <c r="P30" s="5">
        <f t="shared" si="12"/>
        <v>0</v>
      </c>
      <c r="Q30" s="5">
        <f t="shared" si="13"/>
        <v>0</v>
      </c>
      <c r="R30" s="5">
        <f t="shared" si="14"/>
        <v>0</v>
      </c>
      <c r="S30" s="5">
        <f t="shared" si="15"/>
        <v>0</v>
      </c>
      <c r="T30" s="5">
        <f t="shared" si="16"/>
        <v>0</v>
      </c>
      <c r="U30" s="5">
        <f t="shared" si="17"/>
        <v>0</v>
      </c>
      <c r="V30" s="97">
        <f t="shared" si="18"/>
        <v>0</v>
      </c>
    </row>
    <row r="31" spans="2:22" x14ac:dyDescent="0.15">
      <c r="B31" s="8">
        <v>10</v>
      </c>
      <c r="C31" s="9">
        <f t="shared" ref="C31:C87" si="20">IF((D30-$D$18)&lt;=0,((D30)),(+$D$18))</f>
        <v>0</v>
      </c>
      <c r="D31" s="9">
        <f>IF(D30-C31&lt;=0,0,(D30-C31))</f>
        <v>0</v>
      </c>
      <c r="E31" s="9">
        <f t="shared" si="1"/>
        <v>0</v>
      </c>
      <c r="F31" s="9">
        <f t="shared" si="2"/>
        <v>0</v>
      </c>
      <c r="G31" s="9">
        <f t="shared" si="3"/>
        <v>0</v>
      </c>
      <c r="H31" s="9">
        <f t="shared" si="4"/>
        <v>0</v>
      </c>
      <c r="I31" s="9">
        <f t="shared" si="5"/>
        <v>0</v>
      </c>
      <c r="J31" s="9">
        <f t="shared" si="6"/>
        <v>0</v>
      </c>
      <c r="K31" s="9">
        <f t="shared" si="7"/>
        <v>0</v>
      </c>
      <c r="L31" s="9">
        <f t="shared" si="8"/>
        <v>0</v>
      </c>
      <c r="M31" s="9">
        <f t="shared" si="9"/>
        <v>0</v>
      </c>
      <c r="N31" s="9">
        <f t="shared" si="10"/>
        <v>0</v>
      </c>
      <c r="O31" s="9">
        <f t="shared" si="11"/>
        <v>0</v>
      </c>
      <c r="P31" s="9">
        <f t="shared" si="12"/>
        <v>0</v>
      </c>
      <c r="Q31" s="9">
        <f t="shared" si="13"/>
        <v>0</v>
      </c>
      <c r="R31" s="9">
        <f t="shared" si="14"/>
        <v>0</v>
      </c>
      <c r="S31" s="9">
        <f t="shared" si="15"/>
        <v>0</v>
      </c>
      <c r="T31" s="9">
        <f t="shared" si="16"/>
        <v>0</v>
      </c>
      <c r="U31" s="9">
        <f t="shared" si="17"/>
        <v>0</v>
      </c>
      <c r="V31" s="96">
        <f t="shared" si="18"/>
        <v>0</v>
      </c>
    </row>
    <row r="32" spans="2:22" x14ac:dyDescent="0.15">
      <c r="B32" s="2">
        <v>11</v>
      </c>
      <c r="C32" s="5">
        <f t="shared" si="20"/>
        <v>0</v>
      </c>
      <c r="D32" s="5">
        <f t="shared" si="0"/>
        <v>0</v>
      </c>
      <c r="E32" s="5">
        <f t="shared" si="1"/>
        <v>0</v>
      </c>
      <c r="F32" s="5">
        <f t="shared" si="2"/>
        <v>0</v>
      </c>
      <c r="G32" s="5">
        <f t="shared" si="3"/>
        <v>0</v>
      </c>
      <c r="H32" s="5">
        <f t="shared" si="4"/>
        <v>0</v>
      </c>
      <c r="I32" s="5">
        <f t="shared" si="5"/>
        <v>0</v>
      </c>
      <c r="J32" s="5">
        <f t="shared" si="6"/>
        <v>0</v>
      </c>
      <c r="K32" s="5">
        <f t="shared" si="7"/>
        <v>0</v>
      </c>
      <c r="L32" s="5">
        <f t="shared" si="8"/>
        <v>0</v>
      </c>
      <c r="M32" s="5">
        <f t="shared" si="9"/>
        <v>0</v>
      </c>
      <c r="N32" s="5">
        <f t="shared" si="10"/>
        <v>0</v>
      </c>
      <c r="O32" s="5">
        <f t="shared" si="11"/>
        <v>0</v>
      </c>
      <c r="P32" s="5">
        <f t="shared" si="12"/>
        <v>0</v>
      </c>
      <c r="Q32" s="5">
        <f t="shared" si="13"/>
        <v>0</v>
      </c>
      <c r="R32" s="5">
        <f t="shared" si="14"/>
        <v>0</v>
      </c>
      <c r="S32" s="5">
        <f t="shared" si="15"/>
        <v>0</v>
      </c>
      <c r="T32" s="5">
        <f t="shared" si="16"/>
        <v>0</v>
      </c>
      <c r="U32" s="5">
        <f t="shared" si="17"/>
        <v>0</v>
      </c>
      <c r="V32" s="97">
        <f t="shared" si="18"/>
        <v>0</v>
      </c>
    </row>
    <row r="33" spans="2:22" x14ac:dyDescent="0.15">
      <c r="B33" s="8">
        <v>12</v>
      </c>
      <c r="C33" s="9">
        <f>IF((D32-$D$18)&lt;=0,((D32)),(+$D$18))</f>
        <v>0</v>
      </c>
      <c r="D33" s="9">
        <f t="shared" si="0"/>
        <v>0</v>
      </c>
      <c r="E33" s="9">
        <f t="shared" si="1"/>
        <v>0</v>
      </c>
      <c r="F33" s="9">
        <f t="shared" si="2"/>
        <v>0</v>
      </c>
      <c r="G33" s="9">
        <f t="shared" si="3"/>
        <v>0</v>
      </c>
      <c r="H33" s="9">
        <f t="shared" si="4"/>
        <v>0</v>
      </c>
      <c r="I33" s="9">
        <f t="shared" si="5"/>
        <v>0</v>
      </c>
      <c r="J33" s="9">
        <f t="shared" si="6"/>
        <v>0</v>
      </c>
      <c r="K33" s="9">
        <f t="shared" si="7"/>
        <v>0</v>
      </c>
      <c r="L33" s="9">
        <f t="shared" si="8"/>
        <v>0</v>
      </c>
      <c r="M33" s="9">
        <f t="shared" si="9"/>
        <v>0</v>
      </c>
      <c r="N33" s="9">
        <f t="shared" si="10"/>
        <v>0</v>
      </c>
      <c r="O33" s="9">
        <f t="shared" si="11"/>
        <v>0</v>
      </c>
      <c r="P33" s="9">
        <f t="shared" si="12"/>
        <v>0</v>
      </c>
      <c r="Q33" s="9">
        <f t="shared" si="13"/>
        <v>0</v>
      </c>
      <c r="R33" s="9">
        <f t="shared" si="14"/>
        <v>0</v>
      </c>
      <c r="S33" s="9">
        <f t="shared" si="15"/>
        <v>0</v>
      </c>
      <c r="T33" s="9">
        <f t="shared" si="16"/>
        <v>0</v>
      </c>
      <c r="U33" s="9">
        <f t="shared" si="17"/>
        <v>0</v>
      </c>
      <c r="V33" s="96">
        <f t="shared" si="18"/>
        <v>0</v>
      </c>
    </row>
    <row r="34" spans="2:22" x14ac:dyDescent="0.15">
      <c r="B34" s="2">
        <v>13</v>
      </c>
      <c r="C34" s="5">
        <f t="shared" si="20"/>
        <v>0</v>
      </c>
      <c r="D34" s="5">
        <f t="shared" si="0"/>
        <v>0</v>
      </c>
      <c r="E34" s="5">
        <f t="shared" si="1"/>
        <v>0</v>
      </c>
      <c r="F34" s="5">
        <f t="shared" si="2"/>
        <v>0</v>
      </c>
      <c r="G34" s="5">
        <f t="shared" si="3"/>
        <v>0</v>
      </c>
      <c r="H34" s="5">
        <f t="shared" si="4"/>
        <v>0</v>
      </c>
      <c r="I34" s="5">
        <f t="shared" si="5"/>
        <v>0</v>
      </c>
      <c r="J34" s="5">
        <f t="shared" si="6"/>
        <v>0</v>
      </c>
      <c r="K34" s="5">
        <f t="shared" si="7"/>
        <v>0</v>
      </c>
      <c r="L34" s="5">
        <f t="shared" si="8"/>
        <v>0</v>
      </c>
      <c r="M34" s="5">
        <f t="shared" si="9"/>
        <v>0</v>
      </c>
      <c r="N34" s="5">
        <f t="shared" si="10"/>
        <v>0</v>
      </c>
      <c r="O34" s="5">
        <f t="shared" si="11"/>
        <v>0</v>
      </c>
      <c r="P34" s="5">
        <f t="shared" si="12"/>
        <v>0</v>
      </c>
      <c r="Q34" s="5">
        <f t="shared" si="13"/>
        <v>0</v>
      </c>
      <c r="R34" s="5">
        <f t="shared" si="14"/>
        <v>0</v>
      </c>
      <c r="S34" s="5">
        <f t="shared" si="15"/>
        <v>0</v>
      </c>
      <c r="T34" s="5">
        <f t="shared" si="16"/>
        <v>0</v>
      </c>
      <c r="U34" s="5">
        <f t="shared" si="17"/>
        <v>0</v>
      </c>
      <c r="V34" s="97">
        <f t="shared" si="18"/>
        <v>0</v>
      </c>
    </row>
    <row r="35" spans="2:22" x14ac:dyDescent="0.15">
      <c r="B35" s="8">
        <v>14</v>
      </c>
      <c r="C35" s="9">
        <f>IF((D34-$D$18)&lt;=0,((D34)),(+$D$18))</f>
        <v>0</v>
      </c>
      <c r="D35" s="9">
        <f t="shared" si="0"/>
        <v>0</v>
      </c>
      <c r="E35" s="9">
        <f t="shared" si="1"/>
        <v>0</v>
      </c>
      <c r="F35" s="9">
        <f t="shared" si="2"/>
        <v>0</v>
      </c>
      <c r="G35" s="9">
        <f t="shared" si="3"/>
        <v>0</v>
      </c>
      <c r="H35" s="9">
        <f t="shared" si="4"/>
        <v>0</v>
      </c>
      <c r="I35" s="9">
        <f t="shared" si="5"/>
        <v>0</v>
      </c>
      <c r="J35" s="9">
        <f t="shared" si="6"/>
        <v>0</v>
      </c>
      <c r="K35" s="9">
        <f t="shared" si="7"/>
        <v>0</v>
      </c>
      <c r="L35" s="9">
        <f t="shared" si="8"/>
        <v>0</v>
      </c>
      <c r="M35" s="9">
        <f t="shared" si="9"/>
        <v>0</v>
      </c>
      <c r="N35" s="9">
        <f t="shared" si="10"/>
        <v>0</v>
      </c>
      <c r="O35" s="9">
        <f t="shared" si="11"/>
        <v>0</v>
      </c>
      <c r="P35" s="9">
        <f t="shared" si="12"/>
        <v>0</v>
      </c>
      <c r="Q35" s="9">
        <f t="shared" si="13"/>
        <v>0</v>
      </c>
      <c r="R35" s="9">
        <f t="shared" si="14"/>
        <v>0</v>
      </c>
      <c r="S35" s="9">
        <f t="shared" si="15"/>
        <v>0</v>
      </c>
      <c r="T35" s="9">
        <f t="shared" si="16"/>
        <v>0</v>
      </c>
      <c r="U35" s="9">
        <f t="shared" si="17"/>
        <v>0</v>
      </c>
      <c r="V35" s="96">
        <f t="shared" si="18"/>
        <v>0</v>
      </c>
    </row>
    <row r="36" spans="2:22" x14ac:dyDescent="0.15">
      <c r="B36" s="2">
        <v>15</v>
      </c>
      <c r="C36" s="5">
        <f t="shared" si="20"/>
        <v>0</v>
      </c>
      <c r="D36" s="5">
        <f t="shared" si="0"/>
        <v>0</v>
      </c>
      <c r="E36" s="5">
        <f t="shared" si="1"/>
        <v>0</v>
      </c>
      <c r="F36" s="5">
        <f t="shared" si="2"/>
        <v>0</v>
      </c>
      <c r="G36" s="5">
        <f t="shared" si="3"/>
        <v>0</v>
      </c>
      <c r="H36" s="5">
        <f t="shared" si="4"/>
        <v>0</v>
      </c>
      <c r="I36" s="5">
        <f t="shared" si="5"/>
        <v>0</v>
      </c>
      <c r="J36" s="5">
        <f t="shared" si="6"/>
        <v>0</v>
      </c>
      <c r="K36" s="5">
        <f t="shared" si="7"/>
        <v>0</v>
      </c>
      <c r="L36" s="5">
        <f t="shared" si="8"/>
        <v>0</v>
      </c>
      <c r="M36" s="5">
        <f t="shared" si="9"/>
        <v>0</v>
      </c>
      <c r="N36" s="5">
        <f t="shared" si="10"/>
        <v>0</v>
      </c>
      <c r="O36" s="5">
        <f t="shared" si="11"/>
        <v>0</v>
      </c>
      <c r="P36" s="5">
        <f t="shared" si="12"/>
        <v>0</v>
      </c>
      <c r="Q36" s="5">
        <f t="shared" si="13"/>
        <v>0</v>
      </c>
      <c r="R36" s="5">
        <f t="shared" si="14"/>
        <v>0</v>
      </c>
      <c r="S36" s="5">
        <f t="shared" si="15"/>
        <v>0</v>
      </c>
      <c r="T36" s="5">
        <f t="shared" si="16"/>
        <v>0</v>
      </c>
      <c r="U36" s="5">
        <f t="shared" si="17"/>
        <v>0</v>
      </c>
      <c r="V36" s="97">
        <f t="shared" si="18"/>
        <v>0</v>
      </c>
    </row>
    <row r="37" spans="2:22" x14ac:dyDescent="0.15">
      <c r="B37" s="8">
        <v>16</v>
      </c>
      <c r="C37" s="9">
        <f t="shared" si="20"/>
        <v>0</v>
      </c>
      <c r="D37" s="9">
        <f t="shared" si="0"/>
        <v>0</v>
      </c>
      <c r="E37" s="9">
        <f t="shared" si="1"/>
        <v>0</v>
      </c>
      <c r="F37" s="9">
        <f t="shared" si="2"/>
        <v>0</v>
      </c>
      <c r="G37" s="9">
        <f t="shared" si="3"/>
        <v>0</v>
      </c>
      <c r="H37" s="9">
        <f t="shared" si="4"/>
        <v>0</v>
      </c>
      <c r="I37" s="9">
        <f t="shared" si="5"/>
        <v>0</v>
      </c>
      <c r="J37" s="9">
        <f t="shared" si="6"/>
        <v>0</v>
      </c>
      <c r="K37" s="9">
        <f t="shared" si="7"/>
        <v>0</v>
      </c>
      <c r="L37" s="9">
        <f t="shared" si="8"/>
        <v>0</v>
      </c>
      <c r="M37" s="9">
        <f t="shared" si="9"/>
        <v>0</v>
      </c>
      <c r="N37" s="9">
        <f t="shared" si="10"/>
        <v>0</v>
      </c>
      <c r="O37" s="9">
        <f t="shared" si="11"/>
        <v>0</v>
      </c>
      <c r="P37" s="9">
        <f t="shared" si="12"/>
        <v>0</v>
      </c>
      <c r="Q37" s="9">
        <f t="shared" si="13"/>
        <v>0</v>
      </c>
      <c r="R37" s="9">
        <f t="shared" si="14"/>
        <v>0</v>
      </c>
      <c r="S37" s="9">
        <f t="shared" si="15"/>
        <v>0</v>
      </c>
      <c r="T37" s="9">
        <f t="shared" si="16"/>
        <v>0</v>
      </c>
      <c r="U37" s="9">
        <f t="shared" si="17"/>
        <v>0</v>
      </c>
      <c r="V37" s="96">
        <f t="shared" si="18"/>
        <v>0</v>
      </c>
    </row>
    <row r="38" spans="2:22" x14ac:dyDescent="0.15">
      <c r="B38" s="2">
        <v>17</v>
      </c>
      <c r="C38" s="5">
        <f t="shared" si="20"/>
        <v>0</v>
      </c>
      <c r="D38" s="5">
        <f t="shared" si="0"/>
        <v>0</v>
      </c>
      <c r="E38" s="5">
        <f t="shared" si="1"/>
        <v>0</v>
      </c>
      <c r="F38" s="5">
        <f t="shared" si="2"/>
        <v>0</v>
      </c>
      <c r="G38" s="5">
        <f t="shared" si="3"/>
        <v>0</v>
      </c>
      <c r="H38" s="5">
        <f t="shared" si="4"/>
        <v>0</v>
      </c>
      <c r="I38" s="5">
        <f t="shared" si="5"/>
        <v>0</v>
      </c>
      <c r="J38" s="5">
        <f t="shared" si="6"/>
        <v>0</v>
      </c>
      <c r="K38" s="5">
        <f t="shared" si="7"/>
        <v>0</v>
      </c>
      <c r="L38" s="5">
        <f t="shared" si="8"/>
        <v>0</v>
      </c>
      <c r="M38" s="5">
        <f t="shared" si="9"/>
        <v>0</v>
      </c>
      <c r="N38" s="5">
        <f t="shared" si="10"/>
        <v>0</v>
      </c>
      <c r="O38" s="5">
        <f t="shared" si="11"/>
        <v>0</v>
      </c>
      <c r="P38" s="5">
        <f t="shared" si="12"/>
        <v>0</v>
      </c>
      <c r="Q38" s="5">
        <f t="shared" si="13"/>
        <v>0</v>
      </c>
      <c r="R38" s="5">
        <f t="shared" si="14"/>
        <v>0</v>
      </c>
      <c r="S38" s="5">
        <f t="shared" si="15"/>
        <v>0</v>
      </c>
      <c r="T38" s="5">
        <f t="shared" si="16"/>
        <v>0</v>
      </c>
      <c r="U38" s="5">
        <f t="shared" si="17"/>
        <v>0</v>
      </c>
      <c r="V38" s="97">
        <f t="shared" si="18"/>
        <v>0</v>
      </c>
    </row>
    <row r="39" spans="2:22" x14ac:dyDescent="0.15">
      <c r="B39" s="8">
        <v>18</v>
      </c>
      <c r="C39" s="9">
        <f t="shared" si="20"/>
        <v>0</v>
      </c>
      <c r="D39" s="9">
        <f t="shared" si="0"/>
        <v>0</v>
      </c>
      <c r="E39" s="9">
        <f t="shared" si="1"/>
        <v>0</v>
      </c>
      <c r="F39" s="9">
        <f t="shared" si="2"/>
        <v>0</v>
      </c>
      <c r="G39" s="9">
        <f t="shared" si="3"/>
        <v>0</v>
      </c>
      <c r="H39" s="9">
        <f t="shared" si="4"/>
        <v>0</v>
      </c>
      <c r="I39" s="9">
        <f t="shared" si="5"/>
        <v>0</v>
      </c>
      <c r="J39" s="9">
        <f t="shared" si="6"/>
        <v>0</v>
      </c>
      <c r="K39" s="9">
        <f t="shared" si="7"/>
        <v>0</v>
      </c>
      <c r="L39" s="9">
        <f t="shared" si="8"/>
        <v>0</v>
      </c>
      <c r="M39" s="9">
        <f t="shared" si="9"/>
        <v>0</v>
      </c>
      <c r="N39" s="9">
        <f t="shared" si="10"/>
        <v>0</v>
      </c>
      <c r="O39" s="9">
        <f t="shared" si="11"/>
        <v>0</v>
      </c>
      <c r="P39" s="9">
        <f t="shared" si="12"/>
        <v>0</v>
      </c>
      <c r="Q39" s="9">
        <f t="shared" si="13"/>
        <v>0</v>
      </c>
      <c r="R39" s="9">
        <f t="shared" si="14"/>
        <v>0</v>
      </c>
      <c r="S39" s="9">
        <f t="shared" si="15"/>
        <v>0</v>
      </c>
      <c r="T39" s="9">
        <f t="shared" si="16"/>
        <v>0</v>
      </c>
      <c r="U39" s="9">
        <f t="shared" si="17"/>
        <v>0</v>
      </c>
      <c r="V39" s="96">
        <f t="shared" si="18"/>
        <v>0</v>
      </c>
    </row>
    <row r="40" spans="2:22" x14ac:dyDescent="0.15">
      <c r="B40" s="2">
        <v>19</v>
      </c>
      <c r="C40" s="5">
        <f t="shared" si="20"/>
        <v>0</v>
      </c>
      <c r="D40" s="5">
        <f t="shared" si="0"/>
        <v>0</v>
      </c>
      <c r="E40" s="5">
        <f t="shared" si="1"/>
        <v>0</v>
      </c>
      <c r="F40" s="5">
        <f t="shared" si="2"/>
        <v>0</v>
      </c>
      <c r="G40" s="5">
        <f t="shared" si="3"/>
        <v>0</v>
      </c>
      <c r="H40" s="5">
        <f t="shared" si="4"/>
        <v>0</v>
      </c>
      <c r="I40" s="5">
        <f t="shared" si="5"/>
        <v>0</v>
      </c>
      <c r="J40" s="5">
        <f t="shared" si="6"/>
        <v>0</v>
      </c>
      <c r="K40" s="5">
        <f t="shared" si="7"/>
        <v>0</v>
      </c>
      <c r="L40" s="5">
        <f t="shared" si="8"/>
        <v>0</v>
      </c>
      <c r="M40" s="5">
        <f t="shared" si="9"/>
        <v>0</v>
      </c>
      <c r="N40" s="5">
        <f t="shared" si="10"/>
        <v>0</v>
      </c>
      <c r="O40" s="5">
        <f t="shared" si="11"/>
        <v>0</v>
      </c>
      <c r="P40" s="5">
        <f t="shared" si="12"/>
        <v>0</v>
      </c>
      <c r="Q40" s="5">
        <f t="shared" si="13"/>
        <v>0</v>
      </c>
      <c r="R40" s="5">
        <f t="shared" si="14"/>
        <v>0</v>
      </c>
      <c r="S40" s="5">
        <f t="shared" si="15"/>
        <v>0</v>
      </c>
      <c r="T40" s="5">
        <f t="shared" si="16"/>
        <v>0</v>
      </c>
      <c r="U40" s="5">
        <f t="shared" si="17"/>
        <v>0</v>
      </c>
      <c r="V40" s="97">
        <f t="shared" si="18"/>
        <v>0</v>
      </c>
    </row>
    <row r="41" spans="2:22" x14ac:dyDescent="0.15">
      <c r="B41" s="8">
        <v>20</v>
      </c>
      <c r="C41" s="9">
        <f t="shared" si="20"/>
        <v>0</v>
      </c>
      <c r="D41" s="9">
        <f t="shared" si="0"/>
        <v>0</v>
      </c>
      <c r="E41" s="9">
        <f t="shared" si="1"/>
        <v>0</v>
      </c>
      <c r="F41" s="9">
        <f t="shared" si="2"/>
        <v>0</v>
      </c>
      <c r="G41" s="9">
        <f t="shared" si="3"/>
        <v>0</v>
      </c>
      <c r="H41" s="9">
        <f t="shared" si="4"/>
        <v>0</v>
      </c>
      <c r="I41" s="9">
        <f t="shared" si="5"/>
        <v>0</v>
      </c>
      <c r="J41" s="9">
        <f t="shared" si="6"/>
        <v>0</v>
      </c>
      <c r="K41" s="9">
        <f t="shared" si="7"/>
        <v>0</v>
      </c>
      <c r="L41" s="9">
        <f t="shared" si="8"/>
        <v>0</v>
      </c>
      <c r="M41" s="9">
        <f t="shared" si="9"/>
        <v>0</v>
      </c>
      <c r="N41" s="9">
        <f t="shared" si="10"/>
        <v>0</v>
      </c>
      <c r="O41" s="9">
        <f t="shared" si="11"/>
        <v>0</v>
      </c>
      <c r="P41" s="9">
        <f t="shared" si="12"/>
        <v>0</v>
      </c>
      <c r="Q41" s="9">
        <f t="shared" si="13"/>
        <v>0</v>
      </c>
      <c r="R41" s="9">
        <f t="shared" si="14"/>
        <v>0</v>
      </c>
      <c r="S41" s="9">
        <f t="shared" si="15"/>
        <v>0</v>
      </c>
      <c r="T41" s="9">
        <f t="shared" si="16"/>
        <v>0</v>
      </c>
      <c r="U41" s="9">
        <f t="shared" si="17"/>
        <v>0</v>
      </c>
      <c r="V41" s="96">
        <f t="shared" si="18"/>
        <v>0</v>
      </c>
    </row>
    <row r="42" spans="2:22" x14ac:dyDescent="0.15">
      <c r="B42" s="2">
        <v>21</v>
      </c>
      <c r="C42" s="5">
        <f t="shared" si="20"/>
        <v>0</v>
      </c>
      <c r="D42" s="5">
        <f t="shared" si="0"/>
        <v>0</v>
      </c>
      <c r="E42" s="5">
        <f t="shared" si="1"/>
        <v>0</v>
      </c>
      <c r="F42" s="5">
        <f t="shared" si="2"/>
        <v>0</v>
      </c>
      <c r="G42" s="5">
        <f t="shared" si="3"/>
        <v>0</v>
      </c>
      <c r="H42" s="5">
        <f t="shared" si="4"/>
        <v>0</v>
      </c>
      <c r="I42" s="5">
        <f t="shared" si="5"/>
        <v>0</v>
      </c>
      <c r="J42" s="5">
        <f t="shared" si="6"/>
        <v>0</v>
      </c>
      <c r="K42" s="5">
        <f t="shared" si="7"/>
        <v>0</v>
      </c>
      <c r="L42" s="5">
        <f t="shared" si="8"/>
        <v>0</v>
      </c>
      <c r="M42" s="5">
        <f t="shared" si="9"/>
        <v>0</v>
      </c>
      <c r="N42" s="5">
        <f t="shared" si="10"/>
        <v>0</v>
      </c>
      <c r="O42" s="5">
        <f t="shared" si="11"/>
        <v>0</v>
      </c>
      <c r="P42" s="5">
        <f t="shared" si="12"/>
        <v>0</v>
      </c>
      <c r="Q42" s="5">
        <f t="shared" si="13"/>
        <v>0</v>
      </c>
      <c r="R42" s="5">
        <f t="shared" si="14"/>
        <v>0</v>
      </c>
      <c r="S42" s="5">
        <f t="shared" si="15"/>
        <v>0</v>
      </c>
      <c r="T42" s="5">
        <f t="shared" si="16"/>
        <v>0</v>
      </c>
      <c r="U42" s="5">
        <f t="shared" si="17"/>
        <v>0</v>
      </c>
      <c r="V42" s="97">
        <f t="shared" si="18"/>
        <v>0</v>
      </c>
    </row>
    <row r="43" spans="2:22" x14ac:dyDescent="0.15">
      <c r="B43" s="8">
        <v>22</v>
      </c>
      <c r="C43" s="9">
        <f t="shared" si="20"/>
        <v>0</v>
      </c>
      <c r="D43" s="9">
        <f t="shared" si="0"/>
        <v>0</v>
      </c>
      <c r="E43" s="9">
        <f t="shared" si="1"/>
        <v>0</v>
      </c>
      <c r="F43" s="9">
        <f t="shared" si="2"/>
        <v>0</v>
      </c>
      <c r="G43" s="9">
        <f t="shared" si="3"/>
        <v>0</v>
      </c>
      <c r="H43" s="9">
        <f t="shared" si="4"/>
        <v>0</v>
      </c>
      <c r="I43" s="9">
        <f t="shared" si="5"/>
        <v>0</v>
      </c>
      <c r="J43" s="9">
        <f t="shared" si="6"/>
        <v>0</v>
      </c>
      <c r="K43" s="9">
        <f t="shared" si="7"/>
        <v>0</v>
      </c>
      <c r="L43" s="9">
        <f t="shared" si="8"/>
        <v>0</v>
      </c>
      <c r="M43" s="9">
        <f t="shared" si="9"/>
        <v>0</v>
      </c>
      <c r="N43" s="9">
        <f t="shared" si="10"/>
        <v>0</v>
      </c>
      <c r="O43" s="9">
        <f t="shared" si="11"/>
        <v>0</v>
      </c>
      <c r="P43" s="9">
        <f t="shared" si="12"/>
        <v>0</v>
      </c>
      <c r="Q43" s="9">
        <f t="shared" si="13"/>
        <v>0</v>
      </c>
      <c r="R43" s="9">
        <f t="shared" si="14"/>
        <v>0</v>
      </c>
      <c r="S43" s="9">
        <f t="shared" si="15"/>
        <v>0</v>
      </c>
      <c r="T43" s="9">
        <f t="shared" si="16"/>
        <v>0</v>
      </c>
      <c r="U43" s="9">
        <f t="shared" si="17"/>
        <v>0</v>
      </c>
      <c r="V43" s="96">
        <f t="shared" si="18"/>
        <v>0</v>
      </c>
    </row>
    <row r="44" spans="2:22" x14ac:dyDescent="0.15">
      <c r="B44" s="2">
        <v>23</v>
      </c>
      <c r="C44" s="5">
        <f t="shared" si="20"/>
        <v>0</v>
      </c>
      <c r="D44" s="5">
        <f t="shared" si="0"/>
        <v>0</v>
      </c>
      <c r="E44" s="5">
        <f t="shared" si="1"/>
        <v>0</v>
      </c>
      <c r="F44" s="5">
        <f t="shared" si="2"/>
        <v>0</v>
      </c>
      <c r="G44" s="5">
        <f t="shared" si="3"/>
        <v>0</v>
      </c>
      <c r="H44" s="5">
        <f t="shared" si="4"/>
        <v>0</v>
      </c>
      <c r="I44" s="5">
        <f t="shared" si="5"/>
        <v>0</v>
      </c>
      <c r="J44" s="5">
        <f t="shared" si="6"/>
        <v>0</v>
      </c>
      <c r="K44" s="5">
        <f t="shared" si="7"/>
        <v>0</v>
      </c>
      <c r="L44" s="5">
        <f t="shared" si="8"/>
        <v>0</v>
      </c>
      <c r="M44" s="5">
        <f t="shared" si="9"/>
        <v>0</v>
      </c>
      <c r="N44" s="5">
        <f t="shared" si="10"/>
        <v>0</v>
      </c>
      <c r="O44" s="5">
        <f t="shared" si="11"/>
        <v>0</v>
      </c>
      <c r="P44" s="5">
        <f t="shared" si="12"/>
        <v>0</v>
      </c>
      <c r="Q44" s="5">
        <f t="shared" si="13"/>
        <v>0</v>
      </c>
      <c r="R44" s="5">
        <f t="shared" si="14"/>
        <v>0</v>
      </c>
      <c r="S44" s="5">
        <f t="shared" si="15"/>
        <v>0</v>
      </c>
      <c r="T44" s="5">
        <f t="shared" si="16"/>
        <v>0</v>
      </c>
      <c r="U44" s="5">
        <f t="shared" si="17"/>
        <v>0</v>
      </c>
      <c r="V44" s="97">
        <f t="shared" si="18"/>
        <v>0</v>
      </c>
    </row>
    <row r="45" spans="2:22" x14ac:dyDescent="0.15">
      <c r="B45" s="8">
        <v>24</v>
      </c>
      <c r="C45" s="9">
        <f t="shared" si="20"/>
        <v>0</v>
      </c>
      <c r="D45" s="9">
        <f t="shared" si="0"/>
        <v>0</v>
      </c>
      <c r="E45" s="9">
        <f t="shared" si="1"/>
        <v>0</v>
      </c>
      <c r="F45" s="9">
        <f t="shared" si="2"/>
        <v>0</v>
      </c>
      <c r="G45" s="9">
        <f t="shared" si="3"/>
        <v>0</v>
      </c>
      <c r="H45" s="9">
        <f t="shared" si="4"/>
        <v>0</v>
      </c>
      <c r="I45" s="9">
        <f t="shared" si="5"/>
        <v>0</v>
      </c>
      <c r="J45" s="9">
        <f t="shared" si="6"/>
        <v>0</v>
      </c>
      <c r="K45" s="9">
        <f t="shared" si="7"/>
        <v>0</v>
      </c>
      <c r="L45" s="9">
        <f t="shared" si="8"/>
        <v>0</v>
      </c>
      <c r="M45" s="9">
        <f t="shared" si="9"/>
        <v>0</v>
      </c>
      <c r="N45" s="9">
        <f t="shared" si="10"/>
        <v>0</v>
      </c>
      <c r="O45" s="9">
        <f t="shared" si="11"/>
        <v>0</v>
      </c>
      <c r="P45" s="9">
        <f t="shared" si="12"/>
        <v>0</v>
      </c>
      <c r="Q45" s="9">
        <f t="shared" si="13"/>
        <v>0</v>
      </c>
      <c r="R45" s="9">
        <f t="shared" si="14"/>
        <v>0</v>
      </c>
      <c r="S45" s="9">
        <f t="shared" si="15"/>
        <v>0</v>
      </c>
      <c r="T45" s="9">
        <f t="shared" si="16"/>
        <v>0</v>
      </c>
      <c r="U45" s="9">
        <f t="shared" si="17"/>
        <v>0</v>
      </c>
      <c r="V45" s="96">
        <f t="shared" si="18"/>
        <v>0</v>
      </c>
    </row>
    <row r="46" spans="2:22" x14ac:dyDescent="0.15">
      <c r="B46" s="2">
        <v>25</v>
      </c>
      <c r="C46" s="5">
        <f t="shared" si="20"/>
        <v>0</v>
      </c>
      <c r="D46" s="5">
        <f t="shared" si="0"/>
        <v>0</v>
      </c>
      <c r="E46" s="5">
        <f t="shared" si="1"/>
        <v>0</v>
      </c>
      <c r="F46" s="5">
        <f t="shared" si="2"/>
        <v>0</v>
      </c>
      <c r="G46" s="5">
        <f t="shared" si="3"/>
        <v>0</v>
      </c>
      <c r="H46" s="5">
        <f t="shared" si="4"/>
        <v>0</v>
      </c>
      <c r="I46" s="5">
        <f t="shared" si="5"/>
        <v>0</v>
      </c>
      <c r="J46" s="5">
        <f t="shared" si="6"/>
        <v>0</v>
      </c>
      <c r="K46" s="5">
        <f t="shared" si="7"/>
        <v>0</v>
      </c>
      <c r="L46" s="5">
        <f t="shared" si="8"/>
        <v>0</v>
      </c>
      <c r="M46" s="5">
        <f t="shared" si="9"/>
        <v>0</v>
      </c>
      <c r="N46" s="5">
        <f t="shared" si="10"/>
        <v>0</v>
      </c>
      <c r="O46" s="5">
        <f t="shared" si="11"/>
        <v>0</v>
      </c>
      <c r="P46" s="5">
        <f t="shared" si="12"/>
        <v>0</v>
      </c>
      <c r="Q46" s="5">
        <f t="shared" si="13"/>
        <v>0</v>
      </c>
      <c r="R46" s="5">
        <f t="shared" si="14"/>
        <v>0</v>
      </c>
      <c r="S46" s="5">
        <f t="shared" si="15"/>
        <v>0</v>
      </c>
      <c r="T46" s="5">
        <f t="shared" si="16"/>
        <v>0</v>
      </c>
      <c r="U46" s="5">
        <f t="shared" si="17"/>
        <v>0</v>
      </c>
      <c r="V46" s="97">
        <f t="shared" si="18"/>
        <v>0</v>
      </c>
    </row>
    <row r="47" spans="2:22" x14ac:dyDescent="0.15">
      <c r="B47" s="8">
        <v>26</v>
      </c>
      <c r="C47" s="9">
        <f t="shared" si="20"/>
        <v>0</v>
      </c>
      <c r="D47" s="9">
        <f t="shared" si="0"/>
        <v>0</v>
      </c>
      <c r="E47" s="9">
        <f t="shared" si="1"/>
        <v>0</v>
      </c>
      <c r="F47" s="9">
        <f t="shared" si="2"/>
        <v>0</v>
      </c>
      <c r="G47" s="9">
        <f t="shared" si="3"/>
        <v>0</v>
      </c>
      <c r="H47" s="9">
        <f t="shared" si="4"/>
        <v>0</v>
      </c>
      <c r="I47" s="9">
        <f t="shared" si="5"/>
        <v>0</v>
      </c>
      <c r="J47" s="9">
        <f t="shared" si="6"/>
        <v>0</v>
      </c>
      <c r="K47" s="9">
        <f t="shared" si="7"/>
        <v>0</v>
      </c>
      <c r="L47" s="9">
        <f t="shared" si="8"/>
        <v>0</v>
      </c>
      <c r="M47" s="9">
        <f t="shared" si="9"/>
        <v>0</v>
      </c>
      <c r="N47" s="9">
        <f t="shared" si="10"/>
        <v>0</v>
      </c>
      <c r="O47" s="9">
        <f t="shared" si="11"/>
        <v>0</v>
      </c>
      <c r="P47" s="9">
        <f t="shared" si="12"/>
        <v>0</v>
      </c>
      <c r="Q47" s="9">
        <f t="shared" si="13"/>
        <v>0</v>
      </c>
      <c r="R47" s="9">
        <f t="shared" si="14"/>
        <v>0</v>
      </c>
      <c r="S47" s="9">
        <f t="shared" si="15"/>
        <v>0</v>
      </c>
      <c r="T47" s="9">
        <f t="shared" si="16"/>
        <v>0</v>
      </c>
      <c r="U47" s="9">
        <f t="shared" si="17"/>
        <v>0</v>
      </c>
      <c r="V47" s="96">
        <f t="shared" si="18"/>
        <v>0</v>
      </c>
    </row>
    <row r="48" spans="2:22" x14ac:dyDescent="0.15">
      <c r="B48" s="2">
        <v>27</v>
      </c>
      <c r="C48" s="5">
        <f t="shared" si="20"/>
        <v>0</v>
      </c>
      <c r="D48" s="5">
        <f t="shared" si="0"/>
        <v>0</v>
      </c>
      <c r="E48" s="5">
        <f t="shared" si="1"/>
        <v>0</v>
      </c>
      <c r="F48" s="5">
        <f t="shared" si="2"/>
        <v>0</v>
      </c>
      <c r="G48" s="5">
        <f t="shared" si="3"/>
        <v>0</v>
      </c>
      <c r="H48" s="5">
        <f t="shared" si="4"/>
        <v>0</v>
      </c>
      <c r="I48" s="5">
        <f t="shared" si="5"/>
        <v>0</v>
      </c>
      <c r="J48" s="5">
        <f t="shared" si="6"/>
        <v>0</v>
      </c>
      <c r="K48" s="5">
        <f t="shared" si="7"/>
        <v>0</v>
      </c>
      <c r="L48" s="5">
        <f t="shared" si="8"/>
        <v>0</v>
      </c>
      <c r="M48" s="5">
        <f t="shared" si="9"/>
        <v>0</v>
      </c>
      <c r="N48" s="5">
        <f t="shared" si="10"/>
        <v>0</v>
      </c>
      <c r="O48" s="5">
        <f t="shared" si="11"/>
        <v>0</v>
      </c>
      <c r="P48" s="5">
        <f t="shared" si="12"/>
        <v>0</v>
      </c>
      <c r="Q48" s="5">
        <f t="shared" si="13"/>
        <v>0</v>
      </c>
      <c r="R48" s="5">
        <f t="shared" si="14"/>
        <v>0</v>
      </c>
      <c r="S48" s="5">
        <f t="shared" si="15"/>
        <v>0</v>
      </c>
      <c r="T48" s="5">
        <f t="shared" si="16"/>
        <v>0</v>
      </c>
      <c r="U48" s="5">
        <f t="shared" si="17"/>
        <v>0</v>
      </c>
      <c r="V48" s="97">
        <f t="shared" si="18"/>
        <v>0</v>
      </c>
    </row>
    <row r="49" spans="2:22" x14ac:dyDescent="0.15">
      <c r="B49" s="8">
        <v>28</v>
      </c>
      <c r="C49" s="9">
        <f t="shared" si="20"/>
        <v>0</v>
      </c>
      <c r="D49" s="9">
        <f t="shared" si="0"/>
        <v>0</v>
      </c>
      <c r="E49" s="9">
        <f t="shared" si="1"/>
        <v>0</v>
      </c>
      <c r="F49" s="9">
        <f t="shared" si="2"/>
        <v>0</v>
      </c>
      <c r="G49" s="9">
        <f t="shared" si="3"/>
        <v>0</v>
      </c>
      <c r="H49" s="9">
        <f t="shared" si="4"/>
        <v>0</v>
      </c>
      <c r="I49" s="9">
        <f t="shared" si="5"/>
        <v>0</v>
      </c>
      <c r="J49" s="9">
        <f t="shared" si="6"/>
        <v>0</v>
      </c>
      <c r="K49" s="9">
        <f t="shared" si="7"/>
        <v>0</v>
      </c>
      <c r="L49" s="9">
        <f t="shared" si="8"/>
        <v>0</v>
      </c>
      <c r="M49" s="9">
        <f t="shared" si="9"/>
        <v>0</v>
      </c>
      <c r="N49" s="9">
        <f t="shared" si="10"/>
        <v>0</v>
      </c>
      <c r="O49" s="9">
        <f t="shared" si="11"/>
        <v>0</v>
      </c>
      <c r="P49" s="9">
        <f t="shared" si="12"/>
        <v>0</v>
      </c>
      <c r="Q49" s="9">
        <f t="shared" si="13"/>
        <v>0</v>
      </c>
      <c r="R49" s="9">
        <f t="shared" si="14"/>
        <v>0</v>
      </c>
      <c r="S49" s="9">
        <f t="shared" si="15"/>
        <v>0</v>
      </c>
      <c r="T49" s="9">
        <f t="shared" si="16"/>
        <v>0</v>
      </c>
      <c r="U49" s="9">
        <f t="shared" si="17"/>
        <v>0</v>
      </c>
      <c r="V49" s="96">
        <f t="shared" si="18"/>
        <v>0</v>
      </c>
    </row>
    <row r="50" spans="2:22" x14ac:dyDescent="0.15">
      <c r="B50" s="2">
        <v>29</v>
      </c>
      <c r="C50" s="5">
        <f t="shared" si="20"/>
        <v>0</v>
      </c>
      <c r="D50" s="5">
        <f t="shared" si="0"/>
        <v>0</v>
      </c>
      <c r="E50" s="5">
        <f t="shared" si="1"/>
        <v>0</v>
      </c>
      <c r="F50" s="5">
        <f t="shared" si="2"/>
        <v>0</v>
      </c>
      <c r="G50" s="5">
        <f t="shared" si="3"/>
        <v>0</v>
      </c>
      <c r="H50" s="5">
        <f t="shared" si="4"/>
        <v>0</v>
      </c>
      <c r="I50" s="5">
        <f t="shared" si="5"/>
        <v>0</v>
      </c>
      <c r="J50" s="5">
        <f t="shared" si="6"/>
        <v>0</v>
      </c>
      <c r="K50" s="5">
        <f t="shared" si="7"/>
        <v>0</v>
      </c>
      <c r="L50" s="5">
        <f t="shared" si="8"/>
        <v>0</v>
      </c>
      <c r="M50" s="5">
        <f t="shared" si="9"/>
        <v>0</v>
      </c>
      <c r="N50" s="5">
        <f t="shared" si="10"/>
        <v>0</v>
      </c>
      <c r="O50" s="5">
        <f t="shared" si="11"/>
        <v>0</v>
      </c>
      <c r="P50" s="5">
        <f t="shared" si="12"/>
        <v>0</v>
      </c>
      <c r="Q50" s="5">
        <f t="shared" si="13"/>
        <v>0</v>
      </c>
      <c r="R50" s="5">
        <f t="shared" si="14"/>
        <v>0</v>
      </c>
      <c r="S50" s="5">
        <f t="shared" si="15"/>
        <v>0</v>
      </c>
      <c r="T50" s="5">
        <f t="shared" si="16"/>
        <v>0</v>
      </c>
      <c r="U50" s="5">
        <f t="shared" si="17"/>
        <v>0</v>
      </c>
      <c r="V50" s="97">
        <f t="shared" si="18"/>
        <v>0</v>
      </c>
    </row>
    <row r="51" spans="2:22" x14ac:dyDescent="0.15">
      <c r="B51" s="8">
        <v>30</v>
      </c>
      <c r="C51" s="9">
        <f t="shared" si="20"/>
        <v>0</v>
      </c>
      <c r="D51" s="9">
        <f t="shared" si="0"/>
        <v>0</v>
      </c>
      <c r="E51" s="9">
        <f t="shared" si="1"/>
        <v>0</v>
      </c>
      <c r="F51" s="9">
        <f t="shared" si="2"/>
        <v>0</v>
      </c>
      <c r="G51" s="9">
        <f t="shared" si="3"/>
        <v>0</v>
      </c>
      <c r="H51" s="9">
        <f t="shared" si="4"/>
        <v>0</v>
      </c>
      <c r="I51" s="9">
        <f t="shared" si="5"/>
        <v>0</v>
      </c>
      <c r="J51" s="9">
        <f t="shared" si="6"/>
        <v>0</v>
      </c>
      <c r="K51" s="9">
        <f t="shared" si="7"/>
        <v>0</v>
      </c>
      <c r="L51" s="9">
        <f t="shared" si="8"/>
        <v>0</v>
      </c>
      <c r="M51" s="9">
        <f t="shared" si="9"/>
        <v>0</v>
      </c>
      <c r="N51" s="9">
        <f t="shared" si="10"/>
        <v>0</v>
      </c>
      <c r="O51" s="9">
        <f t="shared" si="11"/>
        <v>0</v>
      </c>
      <c r="P51" s="9">
        <f t="shared" si="12"/>
        <v>0</v>
      </c>
      <c r="Q51" s="9">
        <f t="shared" si="13"/>
        <v>0</v>
      </c>
      <c r="R51" s="9">
        <f t="shared" si="14"/>
        <v>0</v>
      </c>
      <c r="S51" s="9">
        <f t="shared" si="15"/>
        <v>0</v>
      </c>
      <c r="T51" s="9">
        <f t="shared" si="16"/>
        <v>0</v>
      </c>
      <c r="U51" s="9">
        <f t="shared" si="17"/>
        <v>0</v>
      </c>
      <c r="V51" s="96">
        <f t="shared" si="18"/>
        <v>0</v>
      </c>
    </row>
    <row r="52" spans="2:22" x14ac:dyDescent="0.15">
      <c r="B52" s="2">
        <v>31</v>
      </c>
      <c r="C52" s="5">
        <f t="shared" si="20"/>
        <v>0</v>
      </c>
      <c r="D52" s="5">
        <f t="shared" si="0"/>
        <v>0</v>
      </c>
      <c r="E52" s="5">
        <f t="shared" si="1"/>
        <v>0</v>
      </c>
      <c r="F52" s="5">
        <f t="shared" si="2"/>
        <v>0</v>
      </c>
      <c r="G52" s="5">
        <f t="shared" si="3"/>
        <v>0</v>
      </c>
      <c r="H52" s="5">
        <f t="shared" si="4"/>
        <v>0</v>
      </c>
      <c r="I52" s="5">
        <f t="shared" si="5"/>
        <v>0</v>
      </c>
      <c r="J52" s="5">
        <f t="shared" si="6"/>
        <v>0</v>
      </c>
      <c r="K52" s="5">
        <f t="shared" si="7"/>
        <v>0</v>
      </c>
      <c r="L52" s="5">
        <f t="shared" si="8"/>
        <v>0</v>
      </c>
      <c r="M52" s="5">
        <f t="shared" si="9"/>
        <v>0</v>
      </c>
      <c r="N52" s="5">
        <f t="shared" si="10"/>
        <v>0</v>
      </c>
      <c r="O52" s="5">
        <f t="shared" si="11"/>
        <v>0</v>
      </c>
      <c r="P52" s="5">
        <f t="shared" si="12"/>
        <v>0</v>
      </c>
      <c r="Q52" s="5">
        <f t="shared" si="13"/>
        <v>0</v>
      </c>
      <c r="R52" s="5">
        <f t="shared" si="14"/>
        <v>0</v>
      </c>
      <c r="S52" s="5">
        <f t="shared" si="15"/>
        <v>0</v>
      </c>
      <c r="T52" s="5">
        <f t="shared" si="16"/>
        <v>0</v>
      </c>
      <c r="U52" s="5">
        <f t="shared" si="17"/>
        <v>0</v>
      </c>
      <c r="V52" s="97">
        <f t="shared" si="18"/>
        <v>0</v>
      </c>
    </row>
    <row r="53" spans="2:22" x14ac:dyDescent="0.15">
      <c r="B53" s="8">
        <v>32</v>
      </c>
      <c r="C53" s="9">
        <f t="shared" si="20"/>
        <v>0</v>
      </c>
      <c r="D53" s="9">
        <f t="shared" si="0"/>
        <v>0</v>
      </c>
      <c r="E53" s="9">
        <f t="shared" si="1"/>
        <v>0</v>
      </c>
      <c r="F53" s="9">
        <f t="shared" si="2"/>
        <v>0</v>
      </c>
      <c r="G53" s="9">
        <f t="shared" si="3"/>
        <v>0</v>
      </c>
      <c r="H53" s="9">
        <f t="shared" si="4"/>
        <v>0</v>
      </c>
      <c r="I53" s="9">
        <f t="shared" si="5"/>
        <v>0</v>
      </c>
      <c r="J53" s="9">
        <f t="shared" si="6"/>
        <v>0</v>
      </c>
      <c r="K53" s="9">
        <f t="shared" si="7"/>
        <v>0</v>
      </c>
      <c r="L53" s="9">
        <f t="shared" si="8"/>
        <v>0</v>
      </c>
      <c r="M53" s="9">
        <f t="shared" si="9"/>
        <v>0</v>
      </c>
      <c r="N53" s="9">
        <f t="shared" si="10"/>
        <v>0</v>
      </c>
      <c r="O53" s="9">
        <f t="shared" si="11"/>
        <v>0</v>
      </c>
      <c r="P53" s="9">
        <f t="shared" si="12"/>
        <v>0</v>
      </c>
      <c r="Q53" s="9">
        <f t="shared" si="13"/>
        <v>0</v>
      </c>
      <c r="R53" s="9">
        <f t="shared" si="14"/>
        <v>0</v>
      </c>
      <c r="S53" s="9">
        <f t="shared" si="15"/>
        <v>0</v>
      </c>
      <c r="T53" s="9">
        <f t="shared" si="16"/>
        <v>0</v>
      </c>
      <c r="U53" s="9">
        <f t="shared" si="17"/>
        <v>0</v>
      </c>
      <c r="V53" s="96">
        <f t="shared" si="18"/>
        <v>0</v>
      </c>
    </row>
    <row r="54" spans="2:22" x14ac:dyDescent="0.15">
      <c r="B54" s="2">
        <v>33</v>
      </c>
      <c r="C54" s="5">
        <f t="shared" si="20"/>
        <v>0</v>
      </c>
      <c r="D54" s="5">
        <f t="shared" si="0"/>
        <v>0</v>
      </c>
      <c r="E54" s="5">
        <f t="shared" si="1"/>
        <v>0</v>
      </c>
      <c r="F54" s="5">
        <f t="shared" si="2"/>
        <v>0</v>
      </c>
      <c r="G54" s="5">
        <f t="shared" si="3"/>
        <v>0</v>
      </c>
      <c r="H54" s="5">
        <f t="shared" si="4"/>
        <v>0</v>
      </c>
      <c r="I54" s="5">
        <f t="shared" si="5"/>
        <v>0</v>
      </c>
      <c r="J54" s="5">
        <f t="shared" si="6"/>
        <v>0</v>
      </c>
      <c r="K54" s="5">
        <f t="shared" si="7"/>
        <v>0</v>
      </c>
      <c r="L54" s="5">
        <f t="shared" si="8"/>
        <v>0</v>
      </c>
      <c r="M54" s="5">
        <f t="shared" si="9"/>
        <v>0</v>
      </c>
      <c r="N54" s="5">
        <f t="shared" si="10"/>
        <v>0</v>
      </c>
      <c r="O54" s="5">
        <f t="shared" si="11"/>
        <v>0</v>
      </c>
      <c r="P54" s="5">
        <f t="shared" si="12"/>
        <v>0</v>
      </c>
      <c r="Q54" s="5">
        <f t="shared" si="13"/>
        <v>0</v>
      </c>
      <c r="R54" s="5">
        <f t="shared" si="14"/>
        <v>0</v>
      </c>
      <c r="S54" s="5">
        <f t="shared" si="15"/>
        <v>0</v>
      </c>
      <c r="T54" s="5">
        <f t="shared" si="16"/>
        <v>0</v>
      </c>
      <c r="U54" s="5">
        <f t="shared" si="17"/>
        <v>0</v>
      </c>
      <c r="V54" s="97">
        <f t="shared" si="18"/>
        <v>0</v>
      </c>
    </row>
    <row r="55" spans="2:22" x14ac:dyDescent="0.15">
      <c r="B55" s="8">
        <v>34</v>
      </c>
      <c r="C55" s="9">
        <f t="shared" si="20"/>
        <v>0</v>
      </c>
      <c r="D55" s="9">
        <f t="shared" si="0"/>
        <v>0</v>
      </c>
      <c r="E55" s="9">
        <f t="shared" si="1"/>
        <v>0</v>
      </c>
      <c r="F55" s="9">
        <f t="shared" si="2"/>
        <v>0</v>
      </c>
      <c r="G55" s="9">
        <f t="shared" si="3"/>
        <v>0</v>
      </c>
      <c r="H55" s="9">
        <f t="shared" si="4"/>
        <v>0</v>
      </c>
      <c r="I55" s="9">
        <f t="shared" si="5"/>
        <v>0</v>
      </c>
      <c r="J55" s="9">
        <f t="shared" si="6"/>
        <v>0</v>
      </c>
      <c r="K55" s="9">
        <f t="shared" si="7"/>
        <v>0</v>
      </c>
      <c r="L55" s="9">
        <f t="shared" si="8"/>
        <v>0</v>
      </c>
      <c r="M55" s="9">
        <f t="shared" si="9"/>
        <v>0</v>
      </c>
      <c r="N55" s="9">
        <f t="shared" si="10"/>
        <v>0</v>
      </c>
      <c r="O55" s="9">
        <f t="shared" si="11"/>
        <v>0</v>
      </c>
      <c r="P55" s="9">
        <f t="shared" si="12"/>
        <v>0</v>
      </c>
      <c r="Q55" s="9">
        <f t="shared" si="13"/>
        <v>0</v>
      </c>
      <c r="R55" s="9">
        <f t="shared" si="14"/>
        <v>0</v>
      </c>
      <c r="S55" s="9">
        <f t="shared" si="15"/>
        <v>0</v>
      </c>
      <c r="T55" s="9">
        <f t="shared" si="16"/>
        <v>0</v>
      </c>
      <c r="U55" s="9">
        <f t="shared" si="17"/>
        <v>0</v>
      </c>
      <c r="V55" s="96">
        <f t="shared" si="18"/>
        <v>0</v>
      </c>
    </row>
    <row r="56" spans="2:22" x14ac:dyDescent="0.15">
      <c r="B56" s="2">
        <v>35</v>
      </c>
      <c r="C56" s="5">
        <f t="shared" si="20"/>
        <v>0</v>
      </c>
      <c r="D56" s="5">
        <f t="shared" si="0"/>
        <v>0</v>
      </c>
      <c r="E56" s="5">
        <f t="shared" si="1"/>
        <v>0</v>
      </c>
      <c r="F56" s="5">
        <f t="shared" si="2"/>
        <v>0</v>
      </c>
      <c r="G56" s="5">
        <f t="shared" si="3"/>
        <v>0</v>
      </c>
      <c r="H56" s="5">
        <f t="shared" si="4"/>
        <v>0</v>
      </c>
      <c r="I56" s="5">
        <f t="shared" si="5"/>
        <v>0</v>
      </c>
      <c r="J56" s="5">
        <f t="shared" si="6"/>
        <v>0</v>
      </c>
      <c r="K56" s="5">
        <f t="shared" si="7"/>
        <v>0</v>
      </c>
      <c r="L56" s="5">
        <f t="shared" si="8"/>
        <v>0</v>
      </c>
      <c r="M56" s="5">
        <f t="shared" si="9"/>
        <v>0</v>
      </c>
      <c r="N56" s="5">
        <f t="shared" si="10"/>
        <v>0</v>
      </c>
      <c r="O56" s="5">
        <f t="shared" si="11"/>
        <v>0</v>
      </c>
      <c r="P56" s="5">
        <f t="shared" si="12"/>
        <v>0</v>
      </c>
      <c r="Q56" s="5">
        <f t="shared" si="13"/>
        <v>0</v>
      </c>
      <c r="R56" s="5">
        <f t="shared" si="14"/>
        <v>0</v>
      </c>
      <c r="S56" s="5">
        <f t="shared" si="15"/>
        <v>0</v>
      </c>
      <c r="T56" s="5">
        <f t="shared" si="16"/>
        <v>0</v>
      </c>
      <c r="U56" s="5">
        <f t="shared" si="17"/>
        <v>0</v>
      </c>
      <c r="V56" s="97">
        <f t="shared" si="18"/>
        <v>0</v>
      </c>
    </row>
    <row r="57" spans="2:22" x14ac:dyDescent="0.15">
      <c r="B57" s="8">
        <v>36</v>
      </c>
      <c r="C57" s="9">
        <f t="shared" si="20"/>
        <v>0</v>
      </c>
      <c r="D57" s="9">
        <f t="shared" si="0"/>
        <v>0</v>
      </c>
      <c r="E57" s="9">
        <f t="shared" si="1"/>
        <v>0</v>
      </c>
      <c r="F57" s="9">
        <f t="shared" si="2"/>
        <v>0</v>
      </c>
      <c r="G57" s="9">
        <f t="shared" si="3"/>
        <v>0</v>
      </c>
      <c r="H57" s="9">
        <f t="shared" si="4"/>
        <v>0</v>
      </c>
      <c r="I57" s="9">
        <f t="shared" si="5"/>
        <v>0</v>
      </c>
      <c r="J57" s="9">
        <f t="shared" si="6"/>
        <v>0</v>
      </c>
      <c r="K57" s="9">
        <f t="shared" si="7"/>
        <v>0</v>
      </c>
      <c r="L57" s="9">
        <f t="shared" si="8"/>
        <v>0</v>
      </c>
      <c r="M57" s="9">
        <f t="shared" si="9"/>
        <v>0</v>
      </c>
      <c r="N57" s="9">
        <f t="shared" si="10"/>
        <v>0</v>
      </c>
      <c r="O57" s="9">
        <f t="shared" si="11"/>
        <v>0</v>
      </c>
      <c r="P57" s="9">
        <f t="shared" si="12"/>
        <v>0</v>
      </c>
      <c r="Q57" s="9">
        <f t="shared" si="13"/>
        <v>0</v>
      </c>
      <c r="R57" s="9">
        <f t="shared" si="14"/>
        <v>0</v>
      </c>
      <c r="S57" s="9">
        <f t="shared" si="15"/>
        <v>0</v>
      </c>
      <c r="T57" s="9">
        <f t="shared" si="16"/>
        <v>0</v>
      </c>
      <c r="U57" s="9">
        <f t="shared" si="17"/>
        <v>0</v>
      </c>
      <c r="V57" s="96">
        <f t="shared" si="18"/>
        <v>0</v>
      </c>
    </row>
    <row r="58" spans="2:22" x14ac:dyDescent="0.15">
      <c r="B58" s="2">
        <v>37</v>
      </c>
      <c r="C58" s="5">
        <f t="shared" si="20"/>
        <v>0</v>
      </c>
      <c r="D58" s="5">
        <f t="shared" si="0"/>
        <v>0</v>
      </c>
      <c r="E58" s="5">
        <f t="shared" si="1"/>
        <v>0</v>
      </c>
      <c r="F58" s="5">
        <f t="shared" si="2"/>
        <v>0</v>
      </c>
      <c r="G58" s="5">
        <f t="shared" si="3"/>
        <v>0</v>
      </c>
      <c r="H58" s="5">
        <f t="shared" si="4"/>
        <v>0</v>
      </c>
      <c r="I58" s="5">
        <f t="shared" si="5"/>
        <v>0</v>
      </c>
      <c r="J58" s="5">
        <f t="shared" si="6"/>
        <v>0</v>
      </c>
      <c r="K58" s="5">
        <f t="shared" si="7"/>
        <v>0</v>
      </c>
      <c r="L58" s="5">
        <f t="shared" si="8"/>
        <v>0</v>
      </c>
      <c r="M58" s="5">
        <f t="shared" si="9"/>
        <v>0</v>
      </c>
      <c r="N58" s="5">
        <f t="shared" si="10"/>
        <v>0</v>
      </c>
      <c r="O58" s="5">
        <f t="shared" si="11"/>
        <v>0</v>
      </c>
      <c r="P58" s="5">
        <f t="shared" si="12"/>
        <v>0</v>
      </c>
      <c r="Q58" s="5">
        <f t="shared" si="13"/>
        <v>0</v>
      </c>
      <c r="R58" s="5">
        <f t="shared" si="14"/>
        <v>0</v>
      </c>
      <c r="S58" s="5">
        <f t="shared" si="15"/>
        <v>0</v>
      </c>
      <c r="T58" s="5">
        <f t="shared" si="16"/>
        <v>0</v>
      </c>
      <c r="U58" s="5">
        <f t="shared" si="17"/>
        <v>0</v>
      </c>
      <c r="V58" s="97">
        <f t="shared" si="18"/>
        <v>0</v>
      </c>
    </row>
    <row r="59" spans="2:22" x14ac:dyDescent="0.15">
      <c r="B59" s="8">
        <v>38</v>
      </c>
      <c r="C59" s="9">
        <f t="shared" si="20"/>
        <v>0</v>
      </c>
      <c r="D59" s="9">
        <f t="shared" si="0"/>
        <v>0</v>
      </c>
      <c r="E59" s="9">
        <f t="shared" si="1"/>
        <v>0</v>
      </c>
      <c r="F59" s="9">
        <f t="shared" si="2"/>
        <v>0</v>
      </c>
      <c r="G59" s="9">
        <f t="shared" si="3"/>
        <v>0</v>
      </c>
      <c r="H59" s="9">
        <f t="shared" si="4"/>
        <v>0</v>
      </c>
      <c r="I59" s="9">
        <f t="shared" si="5"/>
        <v>0</v>
      </c>
      <c r="J59" s="9">
        <f t="shared" si="6"/>
        <v>0</v>
      </c>
      <c r="K59" s="9">
        <f t="shared" si="7"/>
        <v>0</v>
      </c>
      <c r="L59" s="9">
        <f t="shared" si="8"/>
        <v>0</v>
      </c>
      <c r="M59" s="9">
        <f t="shared" si="9"/>
        <v>0</v>
      </c>
      <c r="N59" s="9">
        <f t="shared" si="10"/>
        <v>0</v>
      </c>
      <c r="O59" s="9">
        <f t="shared" si="11"/>
        <v>0</v>
      </c>
      <c r="P59" s="9">
        <f t="shared" si="12"/>
        <v>0</v>
      </c>
      <c r="Q59" s="9">
        <f t="shared" si="13"/>
        <v>0</v>
      </c>
      <c r="R59" s="9">
        <f t="shared" si="14"/>
        <v>0</v>
      </c>
      <c r="S59" s="9">
        <f t="shared" si="15"/>
        <v>0</v>
      </c>
      <c r="T59" s="9">
        <f t="shared" si="16"/>
        <v>0</v>
      </c>
      <c r="U59" s="9">
        <f t="shared" si="17"/>
        <v>0</v>
      </c>
      <c r="V59" s="96">
        <f t="shared" si="18"/>
        <v>0</v>
      </c>
    </row>
    <row r="60" spans="2:22" x14ac:dyDescent="0.15">
      <c r="B60" s="2">
        <v>39</v>
      </c>
      <c r="C60" s="5">
        <f t="shared" si="20"/>
        <v>0</v>
      </c>
      <c r="D60" s="5">
        <f t="shared" si="0"/>
        <v>0</v>
      </c>
      <c r="E60" s="5">
        <f t="shared" si="1"/>
        <v>0</v>
      </c>
      <c r="F60" s="5">
        <f t="shared" si="2"/>
        <v>0</v>
      </c>
      <c r="G60" s="5">
        <f t="shared" si="3"/>
        <v>0</v>
      </c>
      <c r="H60" s="5">
        <f t="shared" si="4"/>
        <v>0</v>
      </c>
      <c r="I60" s="5">
        <f t="shared" si="5"/>
        <v>0</v>
      </c>
      <c r="J60" s="5">
        <f t="shared" si="6"/>
        <v>0</v>
      </c>
      <c r="K60" s="5">
        <f t="shared" si="7"/>
        <v>0</v>
      </c>
      <c r="L60" s="5">
        <f t="shared" si="8"/>
        <v>0</v>
      </c>
      <c r="M60" s="5">
        <f t="shared" si="9"/>
        <v>0</v>
      </c>
      <c r="N60" s="5">
        <f t="shared" si="10"/>
        <v>0</v>
      </c>
      <c r="O60" s="5">
        <f t="shared" si="11"/>
        <v>0</v>
      </c>
      <c r="P60" s="5">
        <f t="shared" si="12"/>
        <v>0</v>
      </c>
      <c r="Q60" s="5">
        <f t="shared" si="13"/>
        <v>0</v>
      </c>
      <c r="R60" s="5">
        <f t="shared" si="14"/>
        <v>0</v>
      </c>
      <c r="S60" s="5">
        <f t="shared" si="15"/>
        <v>0</v>
      </c>
      <c r="T60" s="5">
        <f t="shared" si="16"/>
        <v>0</v>
      </c>
      <c r="U60" s="5">
        <f t="shared" si="17"/>
        <v>0</v>
      </c>
      <c r="V60" s="97">
        <f t="shared" si="18"/>
        <v>0</v>
      </c>
    </row>
    <row r="61" spans="2:22" x14ac:dyDescent="0.15">
      <c r="B61" s="8">
        <v>40</v>
      </c>
      <c r="C61" s="9">
        <f t="shared" si="20"/>
        <v>0</v>
      </c>
      <c r="D61" s="9">
        <f t="shared" si="0"/>
        <v>0</v>
      </c>
      <c r="E61" s="9">
        <f t="shared" si="1"/>
        <v>0</v>
      </c>
      <c r="F61" s="9">
        <f t="shared" si="2"/>
        <v>0</v>
      </c>
      <c r="G61" s="9">
        <f t="shared" si="3"/>
        <v>0</v>
      </c>
      <c r="H61" s="9">
        <f t="shared" si="4"/>
        <v>0</v>
      </c>
      <c r="I61" s="9">
        <f t="shared" si="5"/>
        <v>0</v>
      </c>
      <c r="J61" s="9">
        <f t="shared" si="6"/>
        <v>0</v>
      </c>
      <c r="K61" s="9">
        <f t="shared" si="7"/>
        <v>0</v>
      </c>
      <c r="L61" s="9">
        <f t="shared" si="8"/>
        <v>0</v>
      </c>
      <c r="M61" s="9">
        <f t="shared" si="9"/>
        <v>0</v>
      </c>
      <c r="N61" s="9">
        <f t="shared" si="10"/>
        <v>0</v>
      </c>
      <c r="O61" s="9">
        <f t="shared" si="11"/>
        <v>0</v>
      </c>
      <c r="P61" s="9">
        <f t="shared" si="12"/>
        <v>0</v>
      </c>
      <c r="Q61" s="9">
        <f t="shared" si="13"/>
        <v>0</v>
      </c>
      <c r="R61" s="9">
        <f t="shared" si="14"/>
        <v>0</v>
      </c>
      <c r="S61" s="9">
        <f t="shared" si="15"/>
        <v>0</v>
      </c>
      <c r="T61" s="9">
        <f t="shared" si="16"/>
        <v>0</v>
      </c>
      <c r="U61" s="9">
        <f t="shared" si="17"/>
        <v>0</v>
      </c>
      <c r="V61" s="96">
        <f t="shared" si="18"/>
        <v>0</v>
      </c>
    </row>
    <row r="62" spans="2:22" x14ac:dyDescent="0.15">
      <c r="B62" s="2">
        <v>41</v>
      </c>
      <c r="C62" s="5">
        <f t="shared" si="20"/>
        <v>0</v>
      </c>
      <c r="D62" s="5">
        <f t="shared" si="0"/>
        <v>0</v>
      </c>
      <c r="E62" s="5">
        <f t="shared" si="1"/>
        <v>0</v>
      </c>
      <c r="F62" s="5">
        <f t="shared" si="2"/>
        <v>0</v>
      </c>
      <c r="G62" s="5">
        <f t="shared" si="3"/>
        <v>0</v>
      </c>
      <c r="H62" s="5">
        <f t="shared" si="4"/>
        <v>0</v>
      </c>
      <c r="I62" s="5">
        <f t="shared" si="5"/>
        <v>0</v>
      </c>
      <c r="J62" s="5">
        <f t="shared" si="6"/>
        <v>0</v>
      </c>
      <c r="K62" s="5">
        <f t="shared" si="7"/>
        <v>0</v>
      </c>
      <c r="L62" s="5">
        <f t="shared" si="8"/>
        <v>0</v>
      </c>
      <c r="M62" s="5">
        <f t="shared" si="9"/>
        <v>0</v>
      </c>
      <c r="N62" s="5">
        <f t="shared" si="10"/>
        <v>0</v>
      </c>
      <c r="O62" s="5">
        <f t="shared" si="11"/>
        <v>0</v>
      </c>
      <c r="P62" s="5">
        <f t="shared" si="12"/>
        <v>0</v>
      </c>
      <c r="Q62" s="5">
        <f t="shared" si="13"/>
        <v>0</v>
      </c>
      <c r="R62" s="5">
        <f t="shared" si="14"/>
        <v>0</v>
      </c>
      <c r="S62" s="5">
        <f t="shared" si="15"/>
        <v>0</v>
      </c>
      <c r="T62" s="5">
        <f t="shared" si="16"/>
        <v>0</v>
      </c>
      <c r="U62" s="5">
        <f t="shared" si="17"/>
        <v>0</v>
      </c>
      <c r="V62" s="97">
        <f t="shared" si="18"/>
        <v>0</v>
      </c>
    </row>
    <row r="63" spans="2:22" x14ac:dyDescent="0.15">
      <c r="B63" s="8">
        <v>42</v>
      </c>
      <c r="C63" s="9">
        <f t="shared" si="20"/>
        <v>0</v>
      </c>
      <c r="D63" s="9">
        <f t="shared" si="0"/>
        <v>0</v>
      </c>
      <c r="E63" s="9">
        <f t="shared" si="1"/>
        <v>0</v>
      </c>
      <c r="F63" s="9">
        <f t="shared" si="2"/>
        <v>0</v>
      </c>
      <c r="G63" s="9">
        <f t="shared" si="3"/>
        <v>0</v>
      </c>
      <c r="H63" s="9">
        <f t="shared" si="4"/>
        <v>0</v>
      </c>
      <c r="I63" s="9">
        <f t="shared" si="5"/>
        <v>0</v>
      </c>
      <c r="J63" s="9">
        <f t="shared" si="6"/>
        <v>0</v>
      </c>
      <c r="K63" s="9">
        <f t="shared" si="7"/>
        <v>0</v>
      </c>
      <c r="L63" s="9">
        <f t="shared" si="8"/>
        <v>0</v>
      </c>
      <c r="M63" s="9">
        <f t="shared" si="9"/>
        <v>0</v>
      </c>
      <c r="N63" s="9">
        <f t="shared" si="10"/>
        <v>0</v>
      </c>
      <c r="O63" s="9">
        <f t="shared" si="11"/>
        <v>0</v>
      </c>
      <c r="P63" s="9">
        <f t="shared" si="12"/>
        <v>0</v>
      </c>
      <c r="Q63" s="9">
        <f t="shared" si="13"/>
        <v>0</v>
      </c>
      <c r="R63" s="9">
        <f t="shared" si="14"/>
        <v>0</v>
      </c>
      <c r="S63" s="9">
        <f t="shared" si="15"/>
        <v>0</v>
      </c>
      <c r="T63" s="9">
        <f t="shared" si="16"/>
        <v>0</v>
      </c>
      <c r="U63" s="9">
        <f t="shared" si="17"/>
        <v>0</v>
      </c>
      <c r="V63" s="96">
        <f t="shared" si="18"/>
        <v>0</v>
      </c>
    </row>
    <row r="64" spans="2:22" x14ac:dyDescent="0.15">
      <c r="B64" s="2">
        <v>43</v>
      </c>
      <c r="C64" s="5">
        <f t="shared" si="20"/>
        <v>0</v>
      </c>
      <c r="D64" s="5">
        <f t="shared" si="0"/>
        <v>0</v>
      </c>
      <c r="E64" s="5">
        <f t="shared" si="1"/>
        <v>0</v>
      </c>
      <c r="F64" s="5">
        <f t="shared" si="2"/>
        <v>0</v>
      </c>
      <c r="G64" s="5">
        <f t="shared" si="3"/>
        <v>0</v>
      </c>
      <c r="H64" s="5">
        <f t="shared" si="4"/>
        <v>0</v>
      </c>
      <c r="I64" s="5">
        <f t="shared" si="5"/>
        <v>0</v>
      </c>
      <c r="J64" s="5">
        <f t="shared" si="6"/>
        <v>0</v>
      </c>
      <c r="K64" s="5">
        <f t="shared" si="7"/>
        <v>0</v>
      </c>
      <c r="L64" s="5">
        <f t="shared" si="8"/>
        <v>0</v>
      </c>
      <c r="M64" s="5">
        <f t="shared" si="9"/>
        <v>0</v>
      </c>
      <c r="N64" s="5">
        <f t="shared" si="10"/>
        <v>0</v>
      </c>
      <c r="O64" s="5">
        <f t="shared" si="11"/>
        <v>0</v>
      </c>
      <c r="P64" s="5">
        <f t="shared" si="12"/>
        <v>0</v>
      </c>
      <c r="Q64" s="5">
        <f t="shared" si="13"/>
        <v>0</v>
      </c>
      <c r="R64" s="5">
        <f t="shared" si="14"/>
        <v>0</v>
      </c>
      <c r="S64" s="5">
        <f t="shared" si="15"/>
        <v>0</v>
      </c>
      <c r="T64" s="5">
        <f t="shared" si="16"/>
        <v>0</v>
      </c>
      <c r="U64" s="5">
        <f t="shared" si="17"/>
        <v>0</v>
      </c>
      <c r="V64" s="97">
        <f t="shared" si="18"/>
        <v>0</v>
      </c>
    </row>
    <row r="65" spans="2:22" x14ac:dyDescent="0.15">
      <c r="B65" s="8">
        <v>44</v>
      </c>
      <c r="C65" s="9">
        <f t="shared" si="20"/>
        <v>0</v>
      </c>
      <c r="D65" s="9">
        <f t="shared" si="0"/>
        <v>0</v>
      </c>
      <c r="E65" s="9">
        <f t="shared" si="1"/>
        <v>0</v>
      </c>
      <c r="F65" s="9">
        <f t="shared" si="2"/>
        <v>0</v>
      </c>
      <c r="G65" s="9">
        <f t="shared" si="3"/>
        <v>0</v>
      </c>
      <c r="H65" s="9">
        <f t="shared" si="4"/>
        <v>0</v>
      </c>
      <c r="I65" s="9">
        <f t="shared" si="5"/>
        <v>0</v>
      </c>
      <c r="J65" s="9">
        <f t="shared" si="6"/>
        <v>0</v>
      </c>
      <c r="K65" s="9">
        <f t="shared" si="7"/>
        <v>0</v>
      </c>
      <c r="L65" s="9">
        <f t="shared" si="8"/>
        <v>0</v>
      </c>
      <c r="M65" s="9">
        <f t="shared" si="9"/>
        <v>0</v>
      </c>
      <c r="N65" s="9">
        <f t="shared" si="10"/>
        <v>0</v>
      </c>
      <c r="O65" s="9">
        <f t="shared" si="11"/>
        <v>0</v>
      </c>
      <c r="P65" s="9">
        <f t="shared" si="12"/>
        <v>0</v>
      </c>
      <c r="Q65" s="9">
        <f t="shared" si="13"/>
        <v>0</v>
      </c>
      <c r="R65" s="9">
        <f t="shared" si="14"/>
        <v>0</v>
      </c>
      <c r="S65" s="9">
        <f t="shared" si="15"/>
        <v>0</v>
      </c>
      <c r="T65" s="9">
        <f t="shared" si="16"/>
        <v>0</v>
      </c>
      <c r="U65" s="9">
        <f t="shared" si="17"/>
        <v>0</v>
      </c>
      <c r="V65" s="96">
        <f t="shared" si="18"/>
        <v>0</v>
      </c>
    </row>
    <row r="66" spans="2:22" x14ac:dyDescent="0.15">
      <c r="B66" s="2">
        <v>45</v>
      </c>
      <c r="C66" s="5">
        <f t="shared" si="20"/>
        <v>0</v>
      </c>
      <c r="D66" s="5">
        <f t="shared" si="0"/>
        <v>0</v>
      </c>
      <c r="E66" s="5">
        <f t="shared" si="1"/>
        <v>0</v>
      </c>
      <c r="F66" s="5">
        <f t="shared" si="2"/>
        <v>0</v>
      </c>
      <c r="G66" s="5">
        <f t="shared" si="3"/>
        <v>0</v>
      </c>
      <c r="H66" s="5">
        <f t="shared" si="4"/>
        <v>0</v>
      </c>
      <c r="I66" s="5">
        <f t="shared" si="5"/>
        <v>0</v>
      </c>
      <c r="J66" s="5">
        <f t="shared" si="6"/>
        <v>0</v>
      </c>
      <c r="K66" s="5">
        <f t="shared" si="7"/>
        <v>0</v>
      </c>
      <c r="L66" s="5">
        <f t="shared" si="8"/>
        <v>0</v>
      </c>
      <c r="M66" s="5">
        <f t="shared" si="9"/>
        <v>0</v>
      </c>
      <c r="N66" s="5">
        <f t="shared" si="10"/>
        <v>0</v>
      </c>
      <c r="O66" s="5">
        <f t="shared" si="11"/>
        <v>0</v>
      </c>
      <c r="P66" s="5">
        <f t="shared" si="12"/>
        <v>0</v>
      </c>
      <c r="Q66" s="5">
        <f t="shared" si="13"/>
        <v>0</v>
      </c>
      <c r="R66" s="5">
        <f t="shared" si="14"/>
        <v>0</v>
      </c>
      <c r="S66" s="5">
        <f t="shared" si="15"/>
        <v>0</v>
      </c>
      <c r="T66" s="5">
        <f t="shared" si="16"/>
        <v>0</v>
      </c>
      <c r="U66" s="5">
        <f t="shared" si="17"/>
        <v>0</v>
      </c>
      <c r="V66" s="97">
        <f t="shared" si="18"/>
        <v>0</v>
      </c>
    </row>
    <row r="67" spans="2:22" x14ac:dyDescent="0.15">
      <c r="B67" s="8">
        <v>46</v>
      </c>
      <c r="C67" s="9">
        <f t="shared" si="20"/>
        <v>0</v>
      </c>
      <c r="D67" s="9">
        <f t="shared" si="0"/>
        <v>0</v>
      </c>
      <c r="E67" s="9">
        <f t="shared" si="1"/>
        <v>0</v>
      </c>
      <c r="F67" s="9">
        <f t="shared" si="2"/>
        <v>0</v>
      </c>
      <c r="G67" s="9">
        <f t="shared" si="3"/>
        <v>0</v>
      </c>
      <c r="H67" s="9">
        <f t="shared" si="4"/>
        <v>0</v>
      </c>
      <c r="I67" s="9">
        <f t="shared" si="5"/>
        <v>0</v>
      </c>
      <c r="J67" s="9">
        <f t="shared" si="6"/>
        <v>0</v>
      </c>
      <c r="K67" s="9">
        <f t="shared" si="7"/>
        <v>0</v>
      </c>
      <c r="L67" s="9">
        <f t="shared" si="8"/>
        <v>0</v>
      </c>
      <c r="M67" s="9">
        <f t="shared" si="9"/>
        <v>0</v>
      </c>
      <c r="N67" s="9">
        <f t="shared" si="10"/>
        <v>0</v>
      </c>
      <c r="O67" s="9">
        <f t="shared" si="11"/>
        <v>0</v>
      </c>
      <c r="P67" s="9">
        <f t="shared" si="12"/>
        <v>0</v>
      </c>
      <c r="Q67" s="9">
        <f t="shared" si="13"/>
        <v>0</v>
      </c>
      <c r="R67" s="9">
        <f t="shared" si="14"/>
        <v>0</v>
      </c>
      <c r="S67" s="9">
        <f t="shared" si="15"/>
        <v>0</v>
      </c>
      <c r="T67" s="9">
        <f t="shared" si="16"/>
        <v>0</v>
      </c>
      <c r="U67" s="9">
        <f t="shared" si="17"/>
        <v>0</v>
      </c>
      <c r="V67" s="96">
        <f t="shared" si="18"/>
        <v>0</v>
      </c>
    </row>
    <row r="68" spans="2:22" x14ac:dyDescent="0.15">
      <c r="B68" s="2">
        <v>47</v>
      </c>
      <c r="C68" s="5">
        <f t="shared" si="20"/>
        <v>0</v>
      </c>
      <c r="D68" s="5">
        <f t="shared" si="0"/>
        <v>0</v>
      </c>
      <c r="E68" s="5">
        <f t="shared" si="1"/>
        <v>0</v>
      </c>
      <c r="F68" s="5">
        <f t="shared" si="2"/>
        <v>0</v>
      </c>
      <c r="G68" s="5">
        <f t="shared" si="3"/>
        <v>0</v>
      </c>
      <c r="H68" s="5">
        <f t="shared" si="4"/>
        <v>0</v>
      </c>
      <c r="I68" s="5">
        <f t="shared" si="5"/>
        <v>0</v>
      </c>
      <c r="J68" s="5">
        <f t="shared" si="6"/>
        <v>0</v>
      </c>
      <c r="K68" s="5">
        <f t="shared" si="7"/>
        <v>0</v>
      </c>
      <c r="L68" s="5">
        <f t="shared" si="8"/>
        <v>0</v>
      </c>
      <c r="M68" s="5">
        <f t="shared" si="9"/>
        <v>0</v>
      </c>
      <c r="N68" s="5">
        <f t="shared" si="10"/>
        <v>0</v>
      </c>
      <c r="O68" s="5">
        <f t="shared" si="11"/>
        <v>0</v>
      </c>
      <c r="P68" s="5">
        <f t="shared" si="12"/>
        <v>0</v>
      </c>
      <c r="Q68" s="5">
        <f t="shared" si="13"/>
        <v>0</v>
      </c>
      <c r="R68" s="5">
        <f t="shared" si="14"/>
        <v>0</v>
      </c>
      <c r="S68" s="5">
        <f t="shared" si="15"/>
        <v>0</v>
      </c>
      <c r="T68" s="5">
        <f t="shared" si="16"/>
        <v>0</v>
      </c>
      <c r="U68" s="5">
        <f t="shared" si="17"/>
        <v>0</v>
      </c>
      <c r="V68" s="97">
        <f t="shared" si="18"/>
        <v>0</v>
      </c>
    </row>
    <row r="69" spans="2:22" x14ac:dyDescent="0.15">
      <c r="B69" s="8">
        <v>48</v>
      </c>
      <c r="C69" s="9">
        <f t="shared" si="20"/>
        <v>0</v>
      </c>
      <c r="D69" s="9">
        <f t="shared" si="0"/>
        <v>0</v>
      </c>
      <c r="E69" s="9">
        <f t="shared" si="1"/>
        <v>0</v>
      </c>
      <c r="F69" s="9">
        <f t="shared" si="2"/>
        <v>0</v>
      </c>
      <c r="G69" s="9">
        <f t="shared" si="3"/>
        <v>0</v>
      </c>
      <c r="H69" s="9">
        <f t="shared" si="4"/>
        <v>0</v>
      </c>
      <c r="I69" s="9">
        <f t="shared" si="5"/>
        <v>0</v>
      </c>
      <c r="J69" s="9">
        <f t="shared" si="6"/>
        <v>0</v>
      </c>
      <c r="K69" s="9">
        <f t="shared" si="7"/>
        <v>0</v>
      </c>
      <c r="L69" s="9">
        <f t="shared" si="8"/>
        <v>0</v>
      </c>
      <c r="M69" s="9">
        <f t="shared" si="9"/>
        <v>0</v>
      </c>
      <c r="N69" s="9">
        <f t="shared" si="10"/>
        <v>0</v>
      </c>
      <c r="O69" s="9">
        <f t="shared" si="11"/>
        <v>0</v>
      </c>
      <c r="P69" s="9">
        <f t="shared" si="12"/>
        <v>0</v>
      </c>
      <c r="Q69" s="9">
        <f t="shared" si="13"/>
        <v>0</v>
      </c>
      <c r="R69" s="9">
        <f t="shared" si="14"/>
        <v>0</v>
      </c>
      <c r="S69" s="9">
        <f t="shared" si="15"/>
        <v>0</v>
      </c>
      <c r="T69" s="9">
        <f t="shared" si="16"/>
        <v>0</v>
      </c>
      <c r="U69" s="9">
        <f t="shared" si="17"/>
        <v>0</v>
      </c>
      <c r="V69" s="96">
        <f t="shared" si="18"/>
        <v>0</v>
      </c>
    </row>
    <row r="70" spans="2:22" x14ac:dyDescent="0.15">
      <c r="B70" s="2">
        <v>49</v>
      </c>
      <c r="C70" s="5">
        <f t="shared" si="20"/>
        <v>0</v>
      </c>
      <c r="D70" s="5">
        <f t="shared" si="0"/>
        <v>0</v>
      </c>
      <c r="E70" s="5">
        <f t="shared" si="1"/>
        <v>0</v>
      </c>
      <c r="F70" s="5">
        <f t="shared" si="2"/>
        <v>0</v>
      </c>
      <c r="G70" s="5">
        <f t="shared" si="3"/>
        <v>0</v>
      </c>
      <c r="H70" s="5">
        <f t="shared" si="4"/>
        <v>0</v>
      </c>
      <c r="I70" s="5">
        <f t="shared" si="5"/>
        <v>0</v>
      </c>
      <c r="J70" s="5">
        <f t="shared" si="6"/>
        <v>0</v>
      </c>
      <c r="K70" s="5">
        <f t="shared" si="7"/>
        <v>0</v>
      </c>
      <c r="L70" s="5">
        <f t="shared" si="8"/>
        <v>0</v>
      </c>
      <c r="M70" s="5">
        <f t="shared" si="9"/>
        <v>0</v>
      </c>
      <c r="N70" s="5">
        <f t="shared" si="10"/>
        <v>0</v>
      </c>
      <c r="O70" s="5">
        <f t="shared" si="11"/>
        <v>0</v>
      </c>
      <c r="P70" s="5">
        <f t="shared" si="12"/>
        <v>0</v>
      </c>
      <c r="Q70" s="5">
        <f t="shared" si="13"/>
        <v>0</v>
      </c>
      <c r="R70" s="5">
        <f t="shared" si="14"/>
        <v>0</v>
      </c>
      <c r="S70" s="5">
        <f t="shared" si="15"/>
        <v>0</v>
      </c>
      <c r="T70" s="5">
        <f t="shared" si="16"/>
        <v>0</v>
      </c>
      <c r="U70" s="5">
        <f t="shared" si="17"/>
        <v>0</v>
      </c>
      <c r="V70" s="97">
        <f t="shared" si="18"/>
        <v>0</v>
      </c>
    </row>
    <row r="71" spans="2:22" x14ac:dyDescent="0.15">
      <c r="B71" s="8">
        <v>50</v>
      </c>
      <c r="C71" s="9">
        <f t="shared" si="20"/>
        <v>0</v>
      </c>
      <c r="D71" s="9">
        <f t="shared" si="0"/>
        <v>0</v>
      </c>
      <c r="E71" s="9">
        <f t="shared" si="1"/>
        <v>0</v>
      </c>
      <c r="F71" s="9">
        <f t="shared" si="2"/>
        <v>0</v>
      </c>
      <c r="G71" s="9">
        <f t="shared" si="3"/>
        <v>0</v>
      </c>
      <c r="H71" s="9">
        <f t="shared" si="4"/>
        <v>0</v>
      </c>
      <c r="I71" s="9">
        <f t="shared" si="5"/>
        <v>0</v>
      </c>
      <c r="J71" s="9">
        <f t="shared" si="6"/>
        <v>0</v>
      </c>
      <c r="K71" s="9">
        <f t="shared" si="7"/>
        <v>0</v>
      </c>
      <c r="L71" s="9">
        <f t="shared" si="8"/>
        <v>0</v>
      </c>
      <c r="M71" s="9">
        <f t="shared" si="9"/>
        <v>0</v>
      </c>
      <c r="N71" s="9">
        <f t="shared" si="10"/>
        <v>0</v>
      </c>
      <c r="O71" s="9">
        <f t="shared" si="11"/>
        <v>0</v>
      </c>
      <c r="P71" s="9">
        <f t="shared" si="12"/>
        <v>0</v>
      </c>
      <c r="Q71" s="9">
        <f t="shared" si="13"/>
        <v>0</v>
      </c>
      <c r="R71" s="9">
        <f t="shared" si="14"/>
        <v>0</v>
      </c>
      <c r="S71" s="9">
        <f t="shared" si="15"/>
        <v>0</v>
      </c>
      <c r="T71" s="9">
        <f t="shared" si="16"/>
        <v>0</v>
      </c>
      <c r="U71" s="9">
        <f t="shared" si="17"/>
        <v>0</v>
      </c>
      <c r="V71" s="96">
        <f t="shared" si="18"/>
        <v>0</v>
      </c>
    </row>
    <row r="72" spans="2:22" x14ac:dyDescent="0.15">
      <c r="B72" s="2">
        <v>51</v>
      </c>
      <c r="C72" s="5">
        <f t="shared" si="20"/>
        <v>0</v>
      </c>
      <c r="D72" s="5">
        <f t="shared" si="0"/>
        <v>0</v>
      </c>
      <c r="E72" s="5">
        <f t="shared" si="1"/>
        <v>0</v>
      </c>
      <c r="F72" s="5">
        <f t="shared" si="2"/>
        <v>0</v>
      </c>
      <c r="G72" s="5">
        <f t="shared" si="3"/>
        <v>0</v>
      </c>
      <c r="H72" s="5">
        <f t="shared" si="4"/>
        <v>0</v>
      </c>
      <c r="I72" s="5">
        <f t="shared" si="5"/>
        <v>0</v>
      </c>
      <c r="J72" s="5">
        <f t="shared" si="6"/>
        <v>0</v>
      </c>
      <c r="K72" s="5">
        <f t="shared" si="7"/>
        <v>0</v>
      </c>
      <c r="L72" s="5">
        <f t="shared" si="8"/>
        <v>0</v>
      </c>
      <c r="M72" s="5">
        <f t="shared" si="9"/>
        <v>0</v>
      </c>
      <c r="N72" s="5">
        <f t="shared" si="10"/>
        <v>0</v>
      </c>
      <c r="O72" s="5">
        <f t="shared" si="11"/>
        <v>0</v>
      </c>
      <c r="P72" s="5">
        <f t="shared" si="12"/>
        <v>0</v>
      </c>
      <c r="Q72" s="5">
        <f t="shared" si="13"/>
        <v>0</v>
      </c>
      <c r="R72" s="5">
        <f t="shared" si="14"/>
        <v>0</v>
      </c>
      <c r="S72" s="5">
        <f t="shared" si="15"/>
        <v>0</v>
      </c>
      <c r="T72" s="5">
        <f t="shared" si="16"/>
        <v>0</v>
      </c>
      <c r="U72" s="5">
        <f t="shared" si="17"/>
        <v>0</v>
      </c>
      <c r="V72" s="97">
        <f t="shared" si="18"/>
        <v>0</v>
      </c>
    </row>
    <row r="73" spans="2:22" x14ac:dyDescent="0.15">
      <c r="B73" s="8">
        <v>52</v>
      </c>
      <c r="C73" s="9">
        <f t="shared" si="20"/>
        <v>0</v>
      </c>
      <c r="D73" s="9">
        <f t="shared" si="0"/>
        <v>0</v>
      </c>
      <c r="E73" s="9">
        <f t="shared" si="1"/>
        <v>0</v>
      </c>
      <c r="F73" s="9">
        <f t="shared" si="2"/>
        <v>0</v>
      </c>
      <c r="G73" s="9">
        <f t="shared" si="3"/>
        <v>0</v>
      </c>
      <c r="H73" s="9">
        <f t="shared" si="4"/>
        <v>0</v>
      </c>
      <c r="I73" s="9">
        <f t="shared" si="5"/>
        <v>0</v>
      </c>
      <c r="J73" s="9">
        <f t="shared" si="6"/>
        <v>0</v>
      </c>
      <c r="K73" s="9">
        <f t="shared" si="7"/>
        <v>0</v>
      </c>
      <c r="L73" s="9">
        <f t="shared" si="8"/>
        <v>0</v>
      </c>
      <c r="M73" s="9">
        <f t="shared" si="9"/>
        <v>0</v>
      </c>
      <c r="N73" s="9">
        <f t="shared" si="10"/>
        <v>0</v>
      </c>
      <c r="O73" s="9">
        <f t="shared" si="11"/>
        <v>0</v>
      </c>
      <c r="P73" s="9">
        <f t="shared" si="12"/>
        <v>0</v>
      </c>
      <c r="Q73" s="9">
        <f t="shared" si="13"/>
        <v>0</v>
      </c>
      <c r="R73" s="9">
        <f t="shared" si="14"/>
        <v>0</v>
      </c>
      <c r="S73" s="9">
        <f t="shared" si="15"/>
        <v>0</v>
      </c>
      <c r="T73" s="9">
        <f t="shared" si="16"/>
        <v>0</v>
      </c>
      <c r="U73" s="9">
        <f t="shared" si="17"/>
        <v>0</v>
      </c>
      <c r="V73" s="96">
        <f t="shared" si="18"/>
        <v>0</v>
      </c>
    </row>
    <row r="74" spans="2:22" x14ac:dyDescent="0.15">
      <c r="B74" s="2">
        <v>53</v>
      </c>
      <c r="C74" s="5">
        <f t="shared" si="20"/>
        <v>0</v>
      </c>
      <c r="D74" s="5">
        <f t="shared" si="0"/>
        <v>0</v>
      </c>
      <c r="E74" s="5">
        <f t="shared" si="1"/>
        <v>0</v>
      </c>
      <c r="F74" s="5">
        <f t="shared" si="2"/>
        <v>0</v>
      </c>
      <c r="G74" s="5">
        <f t="shared" si="3"/>
        <v>0</v>
      </c>
      <c r="H74" s="5">
        <f t="shared" si="4"/>
        <v>0</v>
      </c>
      <c r="I74" s="5">
        <f t="shared" si="5"/>
        <v>0</v>
      </c>
      <c r="J74" s="5">
        <f t="shared" si="6"/>
        <v>0</v>
      </c>
      <c r="K74" s="5">
        <f t="shared" si="7"/>
        <v>0</v>
      </c>
      <c r="L74" s="5">
        <f t="shared" si="8"/>
        <v>0</v>
      </c>
      <c r="M74" s="5">
        <f t="shared" si="9"/>
        <v>0</v>
      </c>
      <c r="N74" s="5">
        <f t="shared" si="10"/>
        <v>0</v>
      </c>
      <c r="O74" s="5">
        <f t="shared" si="11"/>
        <v>0</v>
      </c>
      <c r="P74" s="5">
        <f t="shared" si="12"/>
        <v>0</v>
      </c>
      <c r="Q74" s="5">
        <f t="shared" si="13"/>
        <v>0</v>
      </c>
      <c r="R74" s="5">
        <f t="shared" si="14"/>
        <v>0</v>
      </c>
      <c r="S74" s="5">
        <f t="shared" si="15"/>
        <v>0</v>
      </c>
      <c r="T74" s="5">
        <f t="shared" si="16"/>
        <v>0</v>
      </c>
      <c r="U74" s="5">
        <f t="shared" si="17"/>
        <v>0</v>
      </c>
      <c r="V74" s="97">
        <f t="shared" si="18"/>
        <v>0</v>
      </c>
    </row>
    <row r="75" spans="2:22" x14ac:dyDescent="0.15">
      <c r="B75" s="8">
        <v>54</v>
      </c>
      <c r="C75" s="9">
        <f t="shared" si="20"/>
        <v>0</v>
      </c>
      <c r="D75" s="9">
        <f t="shared" si="0"/>
        <v>0</v>
      </c>
      <c r="E75" s="9">
        <f t="shared" si="1"/>
        <v>0</v>
      </c>
      <c r="F75" s="9">
        <f t="shared" si="2"/>
        <v>0</v>
      </c>
      <c r="G75" s="9">
        <f t="shared" si="3"/>
        <v>0</v>
      </c>
      <c r="H75" s="9">
        <f t="shared" si="4"/>
        <v>0</v>
      </c>
      <c r="I75" s="9">
        <f t="shared" si="5"/>
        <v>0</v>
      </c>
      <c r="J75" s="9">
        <f t="shared" si="6"/>
        <v>0</v>
      </c>
      <c r="K75" s="9">
        <f t="shared" si="7"/>
        <v>0</v>
      </c>
      <c r="L75" s="9">
        <f t="shared" si="8"/>
        <v>0</v>
      </c>
      <c r="M75" s="9">
        <f t="shared" si="9"/>
        <v>0</v>
      </c>
      <c r="N75" s="9">
        <f t="shared" si="10"/>
        <v>0</v>
      </c>
      <c r="O75" s="9">
        <f t="shared" si="11"/>
        <v>0</v>
      </c>
      <c r="P75" s="9">
        <f t="shared" si="12"/>
        <v>0</v>
      </c>
      <c r="Q75" s="9">
        <f t="shared" si="13"/>
        <v>0</v>
      </c>
      <c r="R75" s="9">
        <f t="shared" si="14"/>
        <v>0</v>
      </c>
      <c r="S75" s="9">
        <f t="shared" si="15"/>
        <v>0</v>
      </c>
      <c r="T75" s="9">
        <f t="shared" si="16"/>
        <v>0</v>
      </c>
      <c r="U75" s="9">
        <f t="shared" si="17"/>
        <v>0</v>
      </c>
      <c r="V75" s="96">
        <f t="shared" si="18"/>
        <v>0</v>
      </c>
    </row>
    <row r="76" spans="2:22" x14ac:dyDescent="0.15">
      <c r="B76" s="2">
        <v>55</v>
      </c>
      <c r="C76" s="5">
        <f t="shared" si="20"/>
        <v>0</v>
      </c>
      <c r="D76" s="5">
        <f t="shared" si="0"/>
        <v>0</v>
      </c>
      <c r="E76" s="5">
        <f t="shared" si="1"/>
        <v>0</v>
      </c>
      <c r="F76" s="5">
        <f t="shared" si="2"/>
        <v>0</v>
      </c>
      <c r="G76" s="5">
        <f t="shared" si="3"/>
        <v>0</v>
      </c>
      <c r="H76" s="5">
        <f t="shared" si="4"/>
        <v>0</v>
      </c>
      <c r="I76" s="5">
        <f t="shared" si="5"/>
        <v>0</v>
      </c>
      <c r="J76" s="5">
        <f t="shared" si="6"/>
        <v>0</v>
      </c>
      <c r="K76" s="5">
        <f t="shared" si="7"/>
        <v>0</v>
      </c>
      <c r="L76" s="5">
        <f t="shared" si="8"/>
        <v>0</v>
      </c>
      <c r="M76" s="5">
        <f t="shared" si="9"/>
        <v>0</v>
      </c>
      <c r="N76" s="5">
        <f t="shared" si="10"/>
        <v>0</v>
      </c>
      <c r="O76" s="5">
        <f t="shared" si="11"/>
        <v>0</v>
      </c>
      <c r="P76" s="5">
        <f t="shared" si="12"/>
        <v>0</v>
      </c>
      <c r="Q76" s="5">
        <f t="shared" si="13"/>
        <v>0</v>
      </c>
      <c r="R76" s="5">
        <f t="shared" si="14"/>
        <v>0</v>
      </c>
      <c r="S76" s="5">
        <f t="shared" si="15"/>
        <v>0</v>
      </c>
      <c r="T76" s="5">
        <f t="shared" si="16"/>
        <v>0</v>
      </c>
      <c r="U76" s="5">
        <f t="shared" si="17"/>
        <v>0</v>
      </c>
      <c r="V76" s="97">
        <f t="shared" si="18"/>
        <v>0</v>
      </c>
    </row>
    <row r="77" spans="2:22" x14ac:dyDescent="0.15">
      <c r="B77" s="8">
        <v>56</v>
      </c>
      <c r="C77" s="9">
        <f t="shared" si="20"/>
        <v>0</v>
      </c>
      <c r="D77" s="9">
        <f t="shared" si="0"/>
        <v>0</v>
      </c>
      <c r="E77" s="9">
        <f t="shared" si="1"/>
        <v>0</v>
      </c>
      <c r="F77" s="9">
        <f t="shared" si="2"/>
        <v>0</v>
      </c>
      <c r="G77" s="9">
        <f t="shared" si="3"/>
        <v>0</v>
      </c>
      <c r="H77" s="9">
        <f t="shared" si="4"/>
        <v>0</v>
      </c>
      <c r="I77" s="9">
        <f t="shared" si="5"/>
        <v>0</v>
      </c>
      <c r="J77" s="9">
        <f t="shared" si="6"/>
        <v>0</v>
      </c>
      <c r="K77" s="9">
        <f t="shared" si="7"/>
        <v>0</v>
      </c>
      <c r="L77" s="9">
        <f t="shared" si="8"/>
        <v>0</v>
      </c>
      <c r="M77" s="9">
        <f t="shared" si="9"/>
        <v>0</v>
      </c>
      <c r="N77" s="9">
        <f t="shared" si="10"/>
        <v>0</v>
      </c>
      <c r="O77" s="9">
        <f t="shared" si="11"/>
        <v>0</v>
      </c>
      <c r="P77" s="9">
        <f t="shared" si="12"/>
        <v>0</v>
      </c>
      <c r="Q77" s="9">
        <f t="shared" si="13"/>
        <v>0</v>
      </c>
      <c r="R77" s="9">
        <f t="shared" si="14"/>
        <v>0</v>
      </c>
      <c r="S77" s="9">
        <f t="shared" si="15"/>
        <v>0</v>
      </c>
      <c r="T77" s="9">
        <f t="shared" si="16"/>
        <v>0</v>
      </c>
      <c r="U77" s="9">
        <f t="shared" si="17"/>
        <v>0</v>
      </c>
      <c r="V77" s="96">
        <f t="shared" si="18"/>
        <v>0</v>
      </c>
    </row>
    <row r="78" spans="2:22" x14ac:dyDescent="0.15">
      <c r="B78" s="2">
        <v>57</v>
      </c>
      <c r="C78" s="5">
        <f t="shared" si="20"/>
        <v>0</v>
      </c>
      <c r="D78" s="5">
        <f t="shared" si="0"/>
        <v>0</v>
      </c>
      <c r="E78" s="5">
        <f t="shared" si="1"/>
        <v>0</v>
      </c>
      <c r="F78" s="5">
        <f t="shared" si="2"/>
        <v>0</v>
      </c>
      <c r="G78" s="5">
        <f t="shared" si="3"/>
        <v>0</v>
      </c>
      <c r="H78" s="5">
        <f t="shared" si="4"/>
        <v>0</v>
      </c>
      <c r="I78" s="5">
        <f t="shared" si="5"/>
        <v>0</v>
      </c>
      <c r="J78" s="5">
        <f t="shared" si="6"/>
        <v>0</v>
      </c>
      <c r="K78" s="5">
        <f t="shared" si="7"/>
        <v>0</v>
      </c>
      <c r="L78" s="5">
        <f t="shared" si="8"/>
        <v>0</v>
      </c>
      <c r="M78" s="5">
        <f t="shared" si="9"/>
        <v>0</v>
      </c>
      <c r="N78" s="5">
        <f t="shared" si="10"/>
        <v>0</v>
      </c>
      <c r="O78" s="5">
        <f t="shared" si="11"/>
        <v>0</v>
      </c>
      <c r="P78" s="5">
        <f t="shared" si="12"/>
        <v>0</v>
      </c>
      <c r="Q78" s="5">
        <f t="shared" si="13"/>
        <v>0</v>
      </c>
      <c r="R78" s="5">
        <f t="shared" si="14"/>
        <v>0</v>
      </c>
      <c r="S78" s="5">
        <f t="shared" si="15"/>
        <v>0</v>
      </c>
      <c r="T78" s="5">
        <f t="shared" si="16"/>
        <v>0</v>
      </c>
      <c r="U78" s="5">
        <f t="shared" si="17"/>
        <v>0</v>
      </c>
      <c r="V78" s="97">
        <f t="shared" si="18"/>
        <v>0</v>
      </c>
    </row>
    <row r="79" spans="2:22" x14ac:dyDescent="0.15">
      <c r="B79" s="8">
        <v>58</v>
      </c>
      <c r="C79" s="9">
        <f t="shared" si="20"/>
        <v>0</v>
      </c>
      <c r="D79" s="9">
        <f t="shared" si="0"/>
        <v>0</v>
      </c>
      <c r="E79" s="9">
        <f t="shared" si="1"/>
        <v>0</v>
      </c>
      <c r="F79" s="9">
        <f t="shared" si="2"/>
        <v>0</v>
      </c>
      <c r="G79" s="9">
        <f t="shared" si="3"/>
        <v>0</v>
      </c>
      <c r="H79" s="9">
        <f t="shared" si="4"/>
        <v>0</v>
      </c>
      <c r="I79" s="9">
        <f t="shared" si="5"/>
        <v>0</v>
      </c>
      <c r="J79" s="9">
        <f t="shared" si="6"/>
        <v>0</v>
      </c>
      <c r="K79" s="9">
        <f t="shared" si="7"/>
        <v>0</v>
      </c>
      <c r="L79" s="9">
        <f t="shared" si="8"/>
        <v>0</v>
      </c>
      <c r="M79" s="9">
        <f t="shared" si="9"/>
        <v>0</v>
      </c>
      <c r="N79" s="9">
        <f t="shared" si="10"/>
        <v>0</v>
      </c>
      <c r="O79" s="9">
        <f t="shared" si="11"/>
        <v>0</v>
      </c>
      <c r="P79" s="9">
        <f t="shared" si="12"/>
        <v>0</v>
      </c>
      <c r="Q79" s="9">
        <f t="shared" si="13"/>
        <v>0</v>
      </c>
      <c r="R79" s="9">
        <f t="shared" si="14"/>
        <v>0</v>
      </c>
      <c r="S79" s="9">
        <f t="shared" si="15"/>
        <v>0</v>
      </c>
      <c r="T79" s="9">
        <f t="shared" si="16"/>
        <v>0</v>
      </c>
      <c r="U79" s="9">
        <f t="shared" si="17"/>
        <v>0</v>
      </c>
      <c r="V79" s="96">
        <f t="shared" si="18"/>
        <v>0</v>
      </c>
    </row>
    <row r="80" spans="2:22" x14ac:dyDescent="0.15">
      <c r="B80" s="2">
        <v>59</v>
      </c>
      <c r="C80" s="5">
        <f t="shared" si="20"/>
        <v>0</v>
      </c>
      <c r="D80" s="5">
        <f t="shared" si="0"/>
        <v>0</v>
      </c>
      <c r="E80" s="5">
        <f t="shared" si="1"/>
        <v>0</v>
      </c>
      <c r="F80" s="5">
        <f t="shared" si="2"/>
        <v>0</v>
      </c>
      <c r="G80" s="5">
        <f t="shared" si="3"/>
        <v>0</v>
      </c>
      <c r="H80" s="5">
        <f t="shared" si="4"/>
        <v>0</v>
      </c>
      <c r="I80" s="5">
        <f t="shared" si="5"/>
        <v>0</v>
      </c>
      <c r="J80" s="5">
        <f t="shared" si="6"/>
        <v>0</v>
      </c>
      <c r="K80" s="5">
        <f t="shared" si="7"/>
        <v>0</v>
      </c>
      <c r="L80" s="5">
        <f t="shared" si="8"/>
        <v>0</v>
      </c>
      <c r="M80" s="5">
        <f t="shared" si="9"/>
        <v>0</v>
      </c>
      <c r="N80" s="5">
        <f t="shared" si="10"/>
        <v>0</v>
      </c>
      <c r="O80" s="5">
        <f t="shared" si="11"/>
        <v>0</v>
      </c>
      <c r="P80" s="5">
        <f t="shared" si="12"/>
        <v>0</v>
      </c>
      <c r="Q80" s="5">
        <f t="shared" si="13"/>
        <v>0</v>
      </c>
      <c r="R80" s="5">
        <f t="shared" si="14"/>
        <v>0</v>
      </c>
      <c r="S80" s="5">
        <f t="shared" si="15"/>
        <v>0</v>
      </c>
      <c r="T80" s="5">
        <f t="shared" si="16"/>
        <v>0</v>
      </c>
      <c r="U80" s="5">
        <f t="shared" si="17"/>
        <v>0</v>
      </c>
      <c r="V80" s="97">
        <f t="shared" si="18"/>
        <v>0</v>
      </c>
    </row>
    <row r="81" spans="2:22" x14ac:dyDescent="0.15">
      <c r="B81" s="8">
        <v>60</v>
      </c>
      <c r="C81" s="9">
        <f t="shared" si="20"/>
        <v>0</v>
      </c>
      <c r="D81" s="9">
        <f t="shared" si="0"/>
        <v>0</v>
      </c>
      <c r="E81" s="9">
        <f t="shared" si="1"/>
        <v>0</v>
      </c>
      <c r="F81" s="9">
        <f t="shared" si="2"/>
        <v>0</v>
      </c>
      <c r="G81" s="9">
        <f t="shared" si="3"/>
        <v>0</v>
      </c>
      <c r="H81" s="9">
        <f t="shared" si="4"/>
        <v>0</v>
      </c>
      <c r="I81" s="9">
        <f t="shared" si="5"/>
        <v>0</v>
      </c>
      <c r="J81" s="9">
        <f t="shared" si="6"/>
        <v>0</v>
      </c>
      <c r="K81" s="9">
        <f t="shared" si="7"/>
        <v>0</v>
      </c>
      <c r="L81" s="9">
        <f t="shared" si="8"/>
        <v>0</v>
      </c>
      <c r="M81" s="9">
        <f t="shared" si="9"/>
        <v>0</v>
      </c>
      <c r="N81" s="9">
        <f t="shared" si="10"/>
        <v>0</v>
      </c>
      <c r="O81" s="9">
        <f t="shared" si="11"/>
        <v>0</v>
      </c>
      <c r="P81" s="9">
        <f t="shared" si="12"/>
        <v>0</v>
      </c>
      <c r="Q81" s="9">
        <f t="shared" si="13"/>
        <v>0</v>
      </c>
      <c r="R81" s="9">
        <f t="shared" si="14"/>
        <v>0</v>
      </c>
      <c r="S81" s="9">
        <f t="shared" si="15"/>
        <v>0</v>
      </c>
      <c r="T81" s="9">
        <f t="shared" si="16"/>
        <v>0</v>
      </c>
      <c r="U81" s="9">
        <f t="shared" si="17"/>
        <v>0</v>
      </c>
      <c r="V81" s="96">
        <f t="shared" si="18"/>
        <v>0</v>
      </c>
    </row>
    <row r="82" spans="2:22" x14ac:dyDescent="0.15">
      <c r="B82" s="2">
        <v>61</v>
      </c>
      <c r="C82" s="5">
        <f t="shared" si="20"/>
        <v>0</v>
      </c>
      <c r="D82" s="5">
        <f t="shared" si="0"/>
        <v>0</v>
      </c>
      <c r="E82" s="5">
        <f t="shared" si="1"/>
        <v>0</v>
      </c>
      <c r="F82" s="5">
        <f t="shared" si="2"/>
        <v>0</v>
      </c>
      <c r="G82" s="5">
        <f t="shared" si="3"/>
        <v>0</v>
      </c>
      <c r="H82" s="5">
        <f t="shared" si="4"/>
        <v>0</v>
      </c>
      <c r="I82" s="5">
        <f t="shared" si="5"/>
        <v>0</v>
      </c>
      <c r="J82" s="5">
        <f t="shared" si="6"/>
        <v>0</v>
      </c>
      <c r="K82" s="5">
        <f t="shared" si="7"/>
        <v>0</v>
      </c>
      <c r="L82" s="5">
        <f t="shared" si="8"/>
        <v>0</v>
      </c>
      <c r="M82" s="5">
        <f t="shared" si="9"/>
        <v>0</v>
      </c>
      <c r="N82" s="5">
        <f t="shared" si="10"/>
        <v>0</v>
      </c>
      <c r="O82" s="5">
        <f t="shared" si="11"/>
        <v>0</v>
      </c>
      <c r="P82" s="5">
        <f t="shared" si="12"/>
        <v>0</v>
      </c>
      <c r="Q82" s="5">
        <f t="shared" si="13"/>
        <v>0</v>
      </c>
      <c r="R82" s="5">
        <f t="shared" si="14"/>
        <v>0</v>
      </c>
      <c r="S82" s="5">
        <f t="shared" si="15"/>
        <v>0</v>
      </c>
      <c r="T82" s="5">
        <f t="shared" si="16"/>
        <v>0</v>
      </c>
      <c r="U82" s="5">
        <f t="shared" si="17"/>
        <v>0</v>
      </c>
      <c r="V82" s="97">
        <f t="shared" si="18"/>
        <v>0</v>
      </c>
    </row>
    <row r="83" spans="2:22" x14ac:dyDescent="0.15">
      <c r="B83" s="8">
        <v>62</v>
      </c>
      <c r="C83" s="9">
        <f t="shared" si="20"/>
        <v>0</v>
      </c>
      <c r="D83" s="9">
        <f t="shared" si="0"/>
        <v>0</v>
      </c>
      <c r="E83" s="9">
        <f t="shared" si="1"/>
        <v>0</v>
      </c>
      <c r="F83" s="9">
        <f t="shared" si="2"/>
        <v>0</v>
      </c>
      <c r="G83" s="9">
        <f t="shared" si="3"/>
        <v>0</v>
      </c>
      <c r="H83" s="9">
        <f t="shared" si="4"/>
        <v>0</v>
      </c>
      <c r="I83" s="9">
        <f t="shared" si="5"/>
        <v>0</v>
      </c>
      <c r="J83" s="9">
        <f t="shared" si="6"/>
        <v>0</v>
      </c>
      <c r="K83" s="9">
        <f t="shared" si="7"/>
        <v>0</v>
      </c>
      <c r="L83" s="9">
        <f t="shared" si="8"/>
        <v>0</v>
      </c>
      <c r="M83" s="9">
        <f t="shared" si="9"/>
        <v>0</v>
      </c>
      <c r="N83" s="9">
        <f t="shared" si="10"/>
        <v>0</v>
      </c>
      <c r="O83" s="9">
        <f t="shared" si="11"/>
        <v>0</v>
      </c>
      <c r="P83" s="9">
        <f t="shared" si="12"/>
        <v>0</v>
      </c>
      <c r="Q83" s="9">
        <f t="shared" si="13"/>
        <v>0</v>
      </c>
      <c r="R83" s="9">
        <f t="shared" si="14"/>
        <v>0</v>
      </c>
      <c r="S83" s="9">
        <f t="shared" si="15"/>
        <v>0</v>
      </c>
      <c r="T83" s="9">
        <f t="shared" si="16"/>
        <v>0</v>
      </c>
      <c r="U83" s="9">
        <f t="shared" si="17"/>
        <v>0</v>
      </c>
      <c r="V83" s="96">
        <f t="shared" si="18"/>
        <v>0</v>
      </c>
    </row>
    <row r="84" spans="2:22" x14ac:dyDescent="0.15">
      <c r="B84" s="2">
        <v>63</v>
      </c>
      <c r="C84" s="5">
        <f t="shared" si="20"/>
        <v>0</v>
      </c>
      <c r="D84" s="5">
        <f t="shared" si="0"/>
        <v>0</v>
      </c>
      <c r="E84" s="5">
        <f t="shared" si="1"/>
        <v>0</v>
      </c>
      <c r="F84" s="5">
        <f t="shared" si="2"/>
        <v>0</v>
      </c>
      <c r="G84" s="5">
        <f t="shared" si="3"/>
        <v>0</v>
      </c>
      <c r="H84" s="5">
        <f t="shared" si="4"/>
        <v>0</v>
      </c>
      <c r="I84" s="5">
        <f t="shared" si="5"/>
        <v>0</v>
      </c>
      <c r="J84" s="5">
        <f t="shared" si="6"/>
        <v>0</v>
      </c>
      <c r="K84" s="5">
        <f t="shared" si="7"/>
        <v>0</v>
      </c>
      <c r="L84" s="5">
        <f t="shared" si="8"/>
        <v>0</v>
      </c>
      <c r="M84" s="5">
        <f t="shared" si="9"/>
        <v>0</v>
      </c>
      <c r="N84" s="5">
        <f t="shared" si="10"/>
        <v>0</v>
      </c>
      <c r="O84" s="5">
        <f t="shared" si="11"/>
        <v>0</v>
      </c>
      <c r="P84" s="5">
        <f t="shared" si="12"/>
        <v>0</v>
      </c>
      <c r="Q84" s="5">
        <f t="shared" si="13"/>
        <v>0</v>
      </c>
      <c r="R84" s="5">
        <f t="shared" si="14"/>
        <v>0</v>
      </c>
      <c r="S84" s="5">
        <f t="shared" si="15"/>
        <v>0</v>
      </c>
      <c r="T84" s="5">
        <f t="shared" si="16"/>
        <v>0</v>
      </c>
      <c r="U84" s="5">
        <f t="shared" si="17"/>
        <v>0</v>
      </c>
      <c r="V84" s="97">
        <f t="shared" si="18"/>
        <v>0</v>
      </c>
    </row>
    <row r="85" spans="2:22" x14ac:dyDescent="0.15">
      <c r="B85" s="8">
        <v>64</v>
      </c>
      <c r="C85" s="9">
        <f t="shared" si="20"/>
        <v>0</v>
      </c>
      <c r="D85" s="9">
        <f t="shared" si="0"/>
        <v>0</v>
      </c>
      <c r="E85" s="9">
        <f t="shared" si="1"/>
        <v>0</v>
      </c>
      <c r="F85" s="9">
        <f t="shared" si="2"/>
        <v>0</v>
      </c>
      <c r="G85" s="9">
        <f t="shared" si="3"/>
        <v>0</v>
      </c>
      <c r="H85" s="9">
        <f t="shared" si="4"/>
        <v>0</v>
      </c>
      <c r="I85" s="9">
        <f t="shared" si="5"/>
        <v>0</v>
      </c>
      <c r="J85" s="9">
        <f t="shared" si="6"/>
        <v>0</v>
      </c>
      <c r="K85" s="9">
        <f t="shared" si="7"/>
        <v>0</v>
      </c>
      <c r="L85" s="9">
        <f t="shared" si="8"/>
        <v>0</v>
      </c>
      <c r="M85" s="9">
        <f t="shared" si="9"/>
        <v>0</v>
      </c>
      <c r="N85" s="9">
        <f t="shared" si="10"/>
        <v>0</v>
      </c>
      <c r="O85" s="9">
        <f t="shared" si="11"/>
        <v>0</v>
      </c>
      <c r="P85" s="9">
        <f t="shared" si="12"/>
        <v>0</v>
      </c>
      <c r="Q85" s="9">
        <f t="shared" si="13"/>
        <v>0</v>
      </c>
      <c r="R85" s="9">
        <f t="shared" si="14"/>
        <v>0</v>
      </c>
      <c r="S85" s="9">
        <f t="shared" si="15"/>
        <v>0</v>
      </c>
      <c r="T85" s="9">
        <f t="shared" si="16"/>
        <v>0</v>
      </c>
      <c r="U85" s="9">
        <f t="shared" si="17"/>
        <v>0</v>
      </c>
      <c r="V85" s="96">
        <f t="shared" si="18"/>
        <v>0</v>
      </c>
    </row>
    <row r="86" spans="2:22" x14ac:dyDescent="0.15">
      <c r="B86" s="2">
        <v>65</v>
      </c>
      <c r="C86" s="5">
        <f t="shared" si="20"/>
        <v>0</v>
      </c>
      <c r="D86" s="5">
        <f t="shared" si="0"/>
        <v>0</v>
      </c>
      <c r="E86" s="5">
        <f t="shared" si="1"/>
        <v>0</v>
      </c>
      <c r="F86" s="5">
        <f t="shared" si="2"/>
        <v>0</v>
      </c>
      <c r="G86" s="5">
        <f t="shared" si="3"/>
        <v>0</v>
      </c>
      <c r="H86" s="5">
        <f t="shared" si="4"/>
        <v>0</v>
      </c>
      <c r="I86" s="5">
        <f t="shared" si="5"/>
        <v>0</v>
      </c>
      <c r="J86" s="5">
        <f t="shared" si="6"/>
        <v>0</v>
      </c>
      <c r="K86" s="5">
        <f t="shared" si="7"/>
        <v>0</v>
      </c>
      <c r="L86" s="5">
        <f t="shared" si="8"/>
        <v>0</v>
      </c>
      <c r="M86" s="5">
        <f t="shared" si="9"/>
        <v>0</v>
      </c>
      <c r="N86" s="5">
        <f t="shared" si="10"/>
        <v>0</v>
      </c>
      <c r="O86" s="5">
        <f t="shared" si="11"/>
        <v>0</v>
      </c>
      <c r="P86" s="5">
        <f t="shared" si="12"/>
        <v>0</v>
      </c>
      <c r="Q86" s="5">
        <f t="shared" si="13"/>
        <v>0</v>
      </c>
      <c r="R86" s="5">
        <f t="shared" si="14"/>
        <v>0</v>
      </c>
      <c r="S86" s="5">
        <f t="shared" si="15"/>
        <v>0</v>
      </c>
      <c r="T86" s="5">
        <f t="shared" si="16"/>
        <v>0</v>
      </c>
      <c r="U86" s="5">
        <f t="shared" si="17"/>
        <v>0</v>
      </c>
      <c r="V86" s="97">
        <f t="shared" si="18"/>
        <v>0</v>
      </c>
    </row>
    <row r="87" spans="2:22" x14ac:dyDescent="0.15">
      <c r="B87" s="8">
        <v>66</v>
      </c>
      <c r="C87" s="9">
        <f t="shared" si="20"/>
        <v>0</v>
      </c>
      <c r="D87" s="9">
        <f t="shared" si="0"/>
        <v>0</v>
      </c>
      <c r="E87" s="9">
        <f t="shared" si="1"/>
        <v>0</v>
      </c>
      <c r="F87" s="9">
        <f t="shared" si="2"/>
        <v>0</v>
      </c>
      <c r="G87" s="9">
        <f t="shared" si="3"/>
        <v>0</v>
      </c>
      <c r="H87" s="9">
        <f t="shared" si="4"/>
        <v>0</v>
      </c>
      <c r="I87" s="9">
        <f t="shared" si="5"/>
        <v>0</v>
      </c>
      <c r="J87" s="9">
        <f t="shared" si="6"/>
        <v>0</v>
      </c>
      <c r="K87" s="9">
        <f t="shared" si="7"/>
        <v>0</v>
      </c>
      <c r="L87" s="9">
        <f t="shared" si="8"/>
        <v>0</v>
      </c>
      <c r="M87" s="9">
        <f t="shared" si="9"/>
        <v>0</v>
      </c>
      <c r="N87" s="9">
        <f t="shared" si="10"/>
        <v>0</v>
      </c>
      <c r="O87" s="9">
        <f t="shared" si="11"/>
        <v>0</v>
      </c>
      <c r="P87" s="9">
        <f t="shared" si="12"/>
        <v>0</v>
      </c>
      <c r="Q87" s="9">
        <f t="shared" si="13"/>
        <v>0</v>
      </c>
      <c r="R87" s="9">
        <f t="shared" si="14"/>
        <v>0</v>
      </c>
      <c r="S87" s="9">
        <f t="shared" si="15"/>
        <v>0</v>
      </c>
      <c r="T87" s="9">
        <f t="shared" si="16"/>
        <v>0</v>
      </c>
      <c r="U87" s="9">
        <f t="shared" si="17"/>
        <v>0</v>
      </c>
      <c r="V87" s="96">
        <f t="shared" si="18"/>
        <v>0</v>
      </c>
    </row>
    <row r="88" spans="2:22" x14ac:dyDescent="0.15">
      <c r="B88" s="2">
        <v>67</v>
      </c>
      <c r="C88" s="5">
        <f t="shared" ref="C88:C151" si="21">IF((D87-$D$18)&lt;=0,((D87)),(+$D$18))</f>
        <v>0</v>
      </c>
      <c r="D88" s="5">
        <f t="shared" ref="D88:D151" si="22">IF(D87-C88&lt;=0,0,(D87-C88))</f>
        <v>0</v>
      </c>
      <c r="E88" s="5">
        <f t="shared" ref="E88:E151" si="23">IF((F87-$F$18)&lt;=0,((F87)),(+$F$18))</f>
        <v>0</v>
      </c>
      <c r="F88" s="5">
        <f t="shared" ref="F88:F151" si="24">IF(F87-E88&lt;=0,0,(F87-E88))</f>
        <v>0</v>
      </c>
      <c r="G88" s="5">
        <f t="shared" ref="G88:G151" si="25">IF((H87-$H$18)&lt;=0,((H87)),(+$H$18))</f>
        <v>0</v>
      </c>
      <c r="H88" s="5">
        <f t="shared" ref="H88:H151" si="26">IF(H87-G88&lt;=0,0,(H87-G88))</f>
        <v>0</v>
      </c>
      <c r="I88" s="5">
        <f t="shared" ref="I88:I151" si="27">IF((J87-$J$18)&lt;=0,((J87)),(+$J$18))</f>
        <v>0</v>
      </c>
      <c r="J88" s="5">
        <f t="shared" ref="J88:J151" si="28">IF(J87-I88&lt;=0,0,(J87-I88))</f>
        <v>0</v>
      </c>
      <c r="K88" s="5">
        <f t="shared" ref="K88:K151" si="29">IF((L87-$L$18)&lt;=0,((L87)),(+$L$18))</f>
        <v>0</v>
      </c>
      <c r="L88" s="5">
        <f t="shared" ref="L88:L151" si="30">IF(L87-K88&lt;=0,0,(L87-K88))</f>
        <v>0</v>
      </c>
      <c r="M88" s="5">
        <f t="shared" ref="M88:M151" si="31">IF((N87-$N$18)&lt;=0,((N87)),(+$N$18))</f>
        <v>0</v>
      </c>
      <c r="N88" s="5">
        <f t="shared" ref="N88:N151" si="32">IF(N87-M88&lt;=0,0,(N87-M88))</f>
        <v>0</v>
      </c>
      <c r="O88" s="5">
        <f t="shared" ref="O88:O151" si="33">IF((P87-$P$18)&lt;=0,((P87)),(+$P$18))</f>
        <v>0</v>
      </c>
      <c r="P88" s="5">
        <f t="shared" ref="P88:P151" si="34">IF(P87-O88&lt;=0,0,(P87-O88))</f>
        <v>0</v>
      </c>
      <c r="Q88" s="5">
        <f t="shared" ref="Q88:Q151" si="35">IF((R87-$R$18)&lt;=0,((R87)),(+$R$18))</f>
        <v>0</v>
      </c>
      <c r="R88" s="5">
        <f t="shared" ref="R88:R151" si="36">IF(R87-Q88&lt;=0,0,(R87-Q88))</f>
        <v>0</v>
      </c>
      <c r="S88" s="5">
        <f t="shared" ref="S88:S151" si="37">IF((T87-$T$18)&lt;=0,((T87)),(+$T$18))</f>
        <v>0</v>
      </c>
      <c r="T88" s="5">
        <f t="shared" ref="T88:T151" si="38">IF(T87-S88&lt;=0,0,(T87-S88))</f>
        <v>0</v>
      </c>
      <c r="U88" s="5">
        <f t="shared" ref="U88:U151" si="39">IF((V87-$V$18)&lt;=0,((V87)),(+$V$18))</f>
        <v>0</v>
      </c>
      <c r="V88" s="97">
        <f t="shared" ref="V88:V151" si="40">IF(V87-U88&lt;=0,0,(V87-U88))</f>
        <v>0</v>
      </c>
    </row>
    <row r="89" spans="2:22" x14ac:dyDescent="0.15">
      <c r="B89" s="8">
        <v>68</v>
      </c>
      <c r="C89" s="9">
        <f t="shared" si="21"/>
        <v>0</v>
      </c>
      <c r="D89" s="9">
        <f t="shared" si="22"/>
        <v>0</v>
      </c>
      <c r="E89" s="9">
        <f t="shared" si="23"/>
        <v>0</v>
      </c>
      <c r="F89" s="9">
        <f t="shared" si="24"/>
        <v>0</v>
      </c>
      <c r="G89" s="9">
        <f t="shared" si="25"/>
        <v>0</v>
      </c>
      <c r="H89" s="9">
        <f t="shared" si="26"/>
        <v>0</v>
      </c>
      <c r="I89" s="9">
        <f t="shared" si="27"/>
        <v>0</v>
      </c>
      <c r="J89" s="9">
        <f t="shared" si="28"/>
        <v>0</v>
      </c>
      <c r="K89" s="9">
        <f t="shared" si="29"/>
        <v>0</v>
      </c>
      <c r="L89" s="9">
        <f t="shared" si="30"/>
        <v>0</v>
      </c>
      <c r="M89" s="9">
        <f t="shared" si="31"/>
        <v>0</v>
      </c>
      <c r="N89" s="9">
        <f t="shared" si="32"/>
        <v>0</v>
      </c>
      <c r="O89" s="9">
        <f t="shared" si="33"/>
        <v>0</v>
      </c>
      <c r="P89" s="9">
        <f t="shared" si="34"/>
        <v>0</v>
      </c>
      <c r="Q89" s="9">
        <f t="shared" si="35"/>
        <v>0</v>
      </c>
      <c r="R89" s="9">
        <f t="shared" si="36"/>
        <v>0</v>
      </c>
      <c r="S89" s="9">
        <f t="shared" si="37"/>
        <v>0</v>
      </c>
      <c r="T89" s="9">
        <f t="shared" si="38"/>
        <v>0</v>
      </c>
      <c r="U89" s="9">
        <f t="shared" si="39"/>
        <v>0</v>
      </c>
      <c r="V89" s="96">
        <f t="shared" si="40"/>
        <v>0</v>
      </c>
    </row>
    <row r="90" spans="2:22" x14ac:dyDescent="0.15">
      <c r="B90" s="2">
        <v>69</v>
      </c>
      <c r="C90" s="5">
        <f t="shared" si="21"/>
        <v>0</v>
      </c>
      <c r="D90" s="5">
        <f t="shared" si="22"/>
        <v>0</v>
      </c>
      <c r="E90" s="5">
        <f t="shared" si="23"/>
        <v>0</v>
      </c>
      <c r="F90" s="5">
        <f t="shared" si="24"/>
        <v>0</v>
      </c>
      <c r="G90" s="5">
        <f t="shared" si="25"/>
        <v>0</v>
      </c>
      <c r="H90" s="5">
        <f t="shared" si="26"/>
        <v>0</v>
      </c>
      <c r="I90" s="5">
        <f t="shared" si="27"/>
        <v>0</v>
      </c>
      <c r="J90" s="5">
        <f t="shared" si="28"/>
        <v>0</v>
      </c>
      <c r="K90" s="5">
        <f t="shared" si="29"/>
        <v>0</v>
      </c>
      <c r="L90" s="5">
        <f t="shared" si="30"/>
        <v>0</v>
      </c>
      <c r="M90" s="5">
        <f t="shared" si="31"/>
        <v>0</v>
      </c>
      <c r="N90" s="5">
        <f t="shared" si="32"/>
        <v>0</v>
      </c>
      <c r="O90" s="5">
        <f t="shared" si="33"/>
        <v>0</v>
      </c>
      <c r="P90" s="5">
        <f t="shared" si="34"/>
        <v>0</v>
      </c>
      <c r="Q90" s="5">
        <f t="shared" si="35"/>
        <v>0</v>
      </c>
      <c r="R90" s="5">
        <f t="shared" si="36"/>
        <v>0</v>
      </c>
      <c r="S90" s="5">
        <f t="shared" si="37"/>
        <v>0</v>
      </c>
      <c r="T90" s="5">
        <f t="shared" si="38"/>
        <v>0</v>
      </c>
      <c r="U90" s="5">
        <f t="shared" si="39"/>
        <v>0</v>
      </c>
      <c r="V90" s="97">
        <f t="shared" si="40"/>
        <v>0</v>
      </c>
    </row>
    <row r="91" spans="2:22" x14ac:dyDescent="0.15">
      <c r="B91" s="8">
        <v>70</v>
      </c>
      <c r="C91" s="9">
        <f t="shared" si="21"/>
        <v>0</v>
      </c>
      <c r="D91" s="9">
        <f t="shared" si="22"/>
        <v>0</v>
      </c>
      <c r="E91" s="9">
        <f t="shared" si="23"/>
        <v>0</v>
      </c>
      <c r="F91" s="9">
        <f t="shared" si="24"/>
        <v>0</v>
      </c>
      <c r="G91" s="9">
        <f t="shared" si="25"/>
        <v>0</v>
      </c>
      <c r="H91" s="9">
        <f t="shared" si="26"/>
        <v>0</v>
      </c>
      <c r="I91" s="9">
        <f t="shared" si="27"/>
        <v>0</v>
      </c>
      <c r="J91" s="9">
        <f t="shared" si="28"/>
        <v>0</v>
      </c>
      <c r="K91" s="9">
        <f t="shared" si="29"/>
        <v>0</v>
      </c>
      <c r="L91" s="9">
        <f t="shared" si="30"/>
        <v>0</v>
      </c>
      <c r="M91" s="9">
        <f t="shared" si="31"/>
        <v>0</v>
      </c>
      <c r="N91" s="9">
        <f t="shared" si="32"/>
        <v>0</v>
      </c>
      <c r="O91" s="9">
        <f t="shared" si="33"/>
        <v>0</v>
      </c>
      <c r="P91" s="9">
        <f t="shared" si="34"/>
        <v>0</v>
      </c>
      <c r="Q91" s="9">
        <f t="shared" si="35"/>
        <v>0</v>
      </c>
      <c r="R91" s="9">
        <f t="shared" si="36"/>
        <v>0</v>
      </c>
      <c r="S91" s="9">
        <f t="shared" si="37"/>
        <v>0</v>
      </c>
      <c r="T91" s="9">
        <f t="shared" si="38"/>
        <v>0</v>
      </c>
      <c r="U91" s="9">
        <f t="shared" si="39"/>
        <v>0</v>
      </c>
      <c r="V91" s="96">
        <f t="shared" si="40"/>
        <v>0</v>
      </c>
    </row>
    <row r="92" spans="2:22" x14ac:dyDescent="0.15">
      <c r="B92" s="2">
        <v>71</v>
      </c>
      <c r="C92" s="5">
        <f t="shared" si="21"/>
        <v>0</v>
      </c>
      <c r="D92" s="5">
        <f t="shared" si="22"/>
        <v>0</v>
      </c>
      <c r="E92" s="5">
        <f t="shared" si="23"/>
        <v>0</v>
      </c>
      <c r="F92" s="5">
        <f t="shared" si="24"/>
        <v>0</v>
      </c>
      <c r="G92" s="5">
        <f t="shared" si="25"/>
        <v>0</v>
      </c>
      <c r="H92" s="5">
        <f t="shared" si="26"/>
        <v>0</v>
      </c>
      <c r="I92" s="5">
        <f t="shared" si="27"/>
        <v>0</v>
      </c>
      <c r="J92" s="5">
        <f t="shared" si="28"/>
        <v>0</v>
      </c>
      <c r="K92" s="5">
        <f t="shared" si="29"/>
        <v>0</v>
      </c>
      <c r="L92" s="5">
        <f t="shared" si="30"/>
        <v>0</v>
      </c>
      <c r="M92" s="5">
        <f t="shared" si="31"/>
        <v>0</v>
      </c>
      <c r="N92" s="5">
        <f t="shared" si="32"/>
        <v>0</v>
      </c>
      <c r="O92" s="5">
        <f t="shared" si="33"/>
        <v>0</v>
      </c>
      <c r="P92" s="5">
        <f t="shared" si="34"/>
        <v>0</v>
      </c>
      <c r="Q92" s="5">
        <f t="shared" si="35"/>
        <v>0</v>
      </c>
      <c r="R92" s="5">
        <f t="shared" si="36"/>
        <v>0</v>
      </c>
      <c r="S92" s="5">
        <f t="shared" si="37"/>
        <v>0</v>
      </c>
      <c r="T92" s="5">
        <f t="shared" si="38"/>
        <v>0</v>
      </c>
      <c r="U92" s="5">
        <f t="shared" si="39"/>
        <v>0</v>
      </c>
      <c r="V92" s="97">
        <f t="shared" si="40"/>
        <v>0</v>
      </c>
    </row>
    <row r="93" spans="2:22" x14ac:dyDescent="0.15">
      <c r="B93" s="8">
        <v>72</v>
      </c>
      <c r="C93" s="9">
        <f t="shared" si="21"/>
        <v>0</v>
      </c>
      <c r="D93" s="9">
        <f t="shared" si="22"/>
        <v>0</v>
      </c>
      <c r="E93" s="9">
        <f t="shared" si="23"/>
        <v>0</v>
      </c>
      <c r="F93" s="9">
        <f t="shared" si="24"/>
        <v>0</v>
      </c>
      <c r="G93" s="9">
        <f t="shared" si="25"/>
        <v>0</v>
      </c>
      <c r="H93" s="9">
        <f t="shared" si="26"/>
        <v>0</v>
      </c>
      <c r="I93" s="9">
        <f t="shared" si="27"/>
        <v>0</v>
      </c>
      <c r="J93" s="9">
        <f t="shared" si="28"/>
        <v>0</v>
      </c>
      <c r="K93" s="9">
        <f t="shared" si="29"/>
        <v>0</v>
      </c>
      <c r="L93" s="9">
        <f t="shared" si="30"/>
        <v>0</v>
      </c>
      <c r="M93" s="9">
        <f t="shared" si="31"/>
        <v>0</v>
      </c>
      <c r="N93" s="9">
        <f t="shared" si="32"/>
        <v>0</v>
      </c>
      <c r="O93" s="9">
        <f t="shared" si="33"/>
        <v>0</v>
      </c>
      <c r="P93" s="9">
        <f t="shared" si="34"/>
        <v>0</v>
      </c>
      <c r="Q93" s="9">
        <f t="shared" si="35"/>
        <v>0</v>
      </c>
      <c r="R93" s="9">
        <f t="shared" si="36"/>
        <v>0</v>
      </c>
      <c r="S93" s="9">
        <f t="shared" si="37"/>
        <v>0</v>
      </c>
      <c r="T93" s="9">
        <f t="shared" si="38"/>
        <v>0</v>
      </c>
      <c r="U93" s="9">
        <f t="shared" si="39"/>
        <v>0</v>
      </c>
      <c r="V93" s="96">
        <f t="shared" si="40"/>
        <v>0</v>
      </c>
    </row>
    <row r="94" spans="2:22" x14ac:dyDescent="0.15">
      <c r="B94" s="2">
        <v>73</v>
      </c>
      <c r="C94" s="5">
        <f t="shared" si="21"/>
        <v>0</v>
      </c>
      <c r="D94" s="5">
        <f t="shared" si="22"/>
        <v>0</v>
      </c>
      <c r="E94" s="5">
        <f t="shared" si="23"/>
        <v>0</v>
      </c>
      <c r="F94" s="5">
        <f t="shared" si="24"/>
        <v>0</v>
      </c>
      <c r="G94" s="5">
        <f t="shared" si="25"/>
        <v>0</v>
      </c>
      <c r="H94" s="5">
        <f t="shared" si="26"/>
        <v>0</v>
      </c>
      <c r="I94" s="5">
        <f t="shared" si="27"/>
        <v>0</v>
      </c>
      <c r="J94" s="5">
        <f t="shared" si="28"/>
        <v>0</v>
      </c>
      <c r="K94" s="5">
        <f t="shared" si="29"/>
        <v>0</v>
      </c>
      <c r="L94" s="5">
        <f t="shared" si="30"/>
        <v>0</v>
      </c>
      <c r="M94" s="5">
        <f t="shared" si="31"/>
        <v>0</v>
      </c>
      <c r="N94" s="5">
        <f t="shared" si="32"/>
        <v>0</v>
      </c>
      <c r="O94" s="5">
        <f t="shared" si="33"/>
        <v>0</v>
      </c>
      <c r="P94" s="5">
        <f t="shared" si="34"/>
        <v>0</v>
      </c>
      <c r="Q94" s="5">
        <f t="shared" si="35"/>
        <v>0</v>
      </c>
      <c r="R94" s="5">
        <f t="shared" si="36"/>
        <v>0</v>
      </c>
      <c r="S94" s="5">
        <f t="shared" si="37"/>
        <v>0</v>
      </c>
      <c r="T94" s="5">
        <f t="shared" si="38"/>
        <v>0</v>
      </c>
      <c r="U94" s="5">
        <f t="shared" si="39"/>
        <v>0</v>
      </c>
      <c r="V94" s="97">
        <f t="shared" si="40"/>
        <v>0</v>
      </c>
    </row>
    <row r="95" spans="2:22" x14ac:dyDescent="0.15">
      <c r="B95" s="8">
        <v>74</v>
      </c>
      <c r="C95" s="9">
        <f t="shared" si="21"/>
        <v>0</v>
      </c>
      <c r="D95" s="9">
        <f t="shared" si="22"/>
        <v>0</v>
      </c>
      <c r="E95" s="9">
        <f t="shared" si="23"/>
        <v>0</v>
      </c>
      <c r="F95" s="9">
        <f t="shared" si="24"/>
        <v>0</v>
      </c>
      <c r="G95" s="9">
        <f t="shared" si="25"/>
        <v>0</v>
      </c>
      <c r="H95" s="9">
        <f t="shared" si="26"/>
        <v>0</v>
      </c>
      <c r="I95" s="9">
        <f t="shared" si="27"/>
        <v>0</v>
      </c>
      <c r="J95" s="9">
        <f t="shared" si="28"/>
        <v>0</v>
      </c>
      <c r="K95" s="9">
        <f t="shared" si="29"/>
        <v>0</v>
      </c>
      <c r="L95" s="9">
        <f t="shared" si="30"/>
        <v>0</v>
      </c>
      <c r="M95" s="9">
        <f t="shared" si="31"/>
        <v>0</v>
      </c>
      <c r="N95" s="9">
        <f t="shared" si="32"/>
        <v>0</v>
      </c>
      <c r="O95" s="9">
        <f t="shared" si="33"/>
        <v>0</v>
      </c>
      <c r="P95" s="9">
        <f t="shared" si="34"/>
        <v>0</v>
      </c>
      <c r="Q95" s="9">
        <f t="shared" si="35"/>
        <v>0</v>
      </c>
      <c r="R95" s="9">
        <f t="shared" si="36"/>
        <v>0</v>
      </c>
      <c r="S95" s="9">
        <f t="shared" si="37"/>
        <v>0</v>
      </c>
      <c r="T95" s="9">
        <f t="shared" si="38"/>
        <v>0</v>
      </c>
      <c r="U95" s="9">
        <f t="shared" si="39"/>
        <v>0</v>
      </c>
      <c r="V95" s="96">
        <f t="shared" si="40"/>
        <v>0</v>
      </c>
    </row>
    <row r="96" spans="2:22" x14ac:dyDescent="0.15">
      <c r="B96" s="2">
        <v>75</v>
      </c>
      <c r="C96" s="5">
        <f t="shared" si="21"/>
        <v>0</v>
      </c>
      <c r="D96" s="5">
        <f t="shared" si="22"/>
        <v>0</v>
      </c>
      <c r="E96" s="5">
        <f t="shared" si="23"/>
        <v>0</v>
      </c>
      <c r="F96" s="5">
        <f t="shared" si="24"/>
        <v>0</v>
      </c>
      <c r="G96" s="5">
        <f t="shared" si="25"/>
        <v>0</v>
      </c>
      <c r="H96" s="5">
        <f t="shared" si="26"/>
        <v>0</v>
      </c>
      <c r="I96" s="5">
        <f t="shared" si="27"/>
        <v>0</v>
      </c>
      <c r="J96" s="5">
        <f t="shared" si="28"/>
        <v>0</v>
      </c>
      <c r="K96" s="5">
        <f t="shared" si="29"/>
        <v>0</v>
      </c>
      <c r="L96" s="5">
        <f t="shared" si="30"/>
        <v>0</v>
      </c>
      <c r="M96" s="5">
        <f t="shared" si="31"/>
        <v>0</v>
      </c>
      <c r="N96" s="5">
        <f t="shared" si="32"/>
        <v>0</v>
      </c>
      <c r="O96" s="5">
        <f t="shared" si="33"/>
        <v>0</v>
      </c>
      <c r="P96" s="5">
        <f t="shared" si="34"/>
        <v>0</v>
      </c>
      <c r="Q96" s="5">
        <f t="shared" si="35"/>
        <v>0</v>
      </c>
      <c r="R96" s="5">
        <f t="shared" si="36"/>
        <v>0</v>
      </c>
      <c r="S96" s="5">
        <f t="shared" si="37"/>
        <v>0</v>
      </c>
      <c r="T96" s="5">
        <f t="shared" si="38"/>
        <v>0</v>
      </c>
      <c r="U96" s="5">
        <f t="shared" si="39"/>
        <v>0</v>
      </c>
      <c r="V96" s="97">
        <f t="shared" si="40"/>
        <v>0</v>
      </c>
    </row>
    <row r="97" spans="2:22" x14ac:dyDescent="0.15">
      <c r="B97" s="8">
        <v>76</v>
      </c>
      <c r="C97" s="9">
        <f t="shared" si="21"/>
        <v>0</v>
      </c>
      <c r="D97" s="9">
        <f t="shared" si="22"/>
        <v>0</v>
      </c>
      <c r="E97" s="9">
        <f t="shared" si="23"/>
        <v>0</v>
      </c>
      <c r="F97" s="9">
        <f t="shared" si="24"/>
        <v>0</v>
      </c>
      <c r="G97" s="9">
        <f t="shared" si="25"/>
        <v>0</v>
      </c>
      <c r="H97" s="9">
        <f t="shared" si="26"/>
        <v>0</v>
      </c>
      <c r="I97" s="9">
        <f t="shared" si="27"/>
        <v>0</v>
      </c>
      <c r="J97" s="9">
        <f t="shared" si="28"/>
        <v>0</v>
      </c>
      <c r="K97" s="9">
        <f t="shared" si="29"/>
        <v>0</v>
      </c>
      <c r="L97" s="9">
        <f t="shared" si="30"/>
        <v>0</v>
      </c>
      <c r="M97" s="9">
        <f t="shared" si="31"/>
        <v>0</v>
      </c>
      <c r="N97" s="9">
        <f t="shared" si="32"/>
        <v>0</v>
      </c>
      <c r="O97" s="9">
        <f t="shared" si="33"/>
        <v>0</v>
      </c>
      <c r="P97" s="9">
        <f t="shared" si="34"/>
        <v>0</v>
      </c>
      <c r="Q97" s="9">
        <f t="shared" si="35"/>
        <v>0</v>
      </c>
      <c r="R97" s="9">
        <f t="shared" si="36"/>
        <v>0</v>
      </c>
      <c r="S97" s="9">
        <f t="shared" si="37"/>
        <v>0</v>
      </c>
      <c r="T97" s="9">
        <f t="shared" si="38"/>
        <v>0</v>
      </c>
      <c r="U97" s="9">
        <f t="shared" si="39"/>
        <v>0</v>
      </c>
      <c r="V97" s="96">
        <f t="shared" si="40"/>
        <v>0</v>
      </c>
    </row>
    <row r="98" spans="2:22" x14ac:dyDescent="0.15">
      <c r="B98" s="2">
        <v>77</v>
      </c>
      <c r="C98" s="5">
        <f t="shared" si="21"/>
        <v>0</v>
      </c>
      <c r="D98" s="5">
        <f t="shared" si="22"/>
        <v>0</v>
      </c>
      <c r="E98" s="5">
        <f t="shared" si="23"/>
        <v>0</v>
      </c>
      <c r="F98" s="5">
        <f t="shared" si="24"/>
        <v>0</v>
      </c>
      <c r="G98" s="5">
        <f t="shared" si="25"/>
        <v>0</v>
      </c>
      <c r="H98" s="5">
        <f t="shared" si="26"/>
        <v>0</v>
      </c>
      <c r="I98" s="5">
        <f t="shared" si="27"/>
        <v>0</v>
      </c>
      <c r="J98" s="5">
        <f t="shared" si="28"/>
        <v>0</v>
      </c>
      <c r="K98" s="5">
        <f t="shared" si="29"/>
        <v>0</v>
      </c>
      <c r="L98" s="5">
        <f t="shared" si="30"/>
        <v>0</v>
      </c>
      <c r="M98" s="5">
        <f t="shared" si="31"/>
        <v>0</v>
      </c>
      <c r="N98" s="5">
        <f t="shared" si="32"/>
        <v>0</v>
      </c>
      <c r="O98" s="5">
        <f t="shared" si="33"/>
        <v>0</v>
      </c>
      <c r="P98" s="5">
        <f t="shared" si="34"/>
        <v>0</v>
      </c>
      <c r="Q98" s="5">
        <f t="shared" si="35"/>
        <v>0</v>
      </c>
      <c r="R98" s="5">
        <f t="shared" si="36"/>
        <v>0</v>
      </c>
      <c r="S98" s="5">
        <f t="shared" si="37"/>
        <v>0</v>
      </c>
      <c r="T98" s="5">
        <f t="shared" si="38"/>
        <v>0</v>
      </c>
      <c r="U98" s="5">
        <f t="shared" si="39"/>
        <v>0</v>
      </c>
      <c r="V98" s="97">
        <f t="shared" si="40"/>
        <v>0</v>
      </c>
    </row>
    <row r="99" spans="2:22" x14ac:dyDescent="0.15">
      <c r="B99" s="8">
        <v>78</v>
      </c>
      <c r="C99" s="9">
        <f t="shared" si="21"/>
        <v>0</v>
      </c>
      <c r="D99" s="9">
        <f t="shared" si="22"/>
        <v>0</v>
      </c>
      <c r="E99" s="9">
        <f t="shared" si="23"/>
        <v>0</v>
      </c>
      <c r="F99" s="9">
        <f t="shared" si="24"/>
        <v>0</v>
      </c>
      <c r="G99" s="9">
        <f t="shared" si="25"/>
        <v>0</v>
      </c>
      <c r="H99" s="9">
        <f t="shared" si="26"/>
        <v>0</v>
      </c>
      <c r="I99" s="9">
        <f t="shared" si="27"/>
        <v>0</v>
      </c>
      <c r="J99" s="9">
        <f t="shared" si="28"/>
        <v>0</v>
      </c>
      <c r="K99" s="9">
        <f t="shared" si="29"/>
        <v>0</v>
      </c>
      <c r="L99" s="9">
        <f t="shared" si="30"/>
        <v>0</v>
      </c>
      <c r="M99" s="9">
        <f t="shared" si="31"/>
        <v>0</v>
      </c>
      <c r="N99" s="9">
        <f t="shared" si="32"/>
        <v>0</v>
      </c>
      <c r="O99" s="9">
        <f t="shared" si="33"/>
        <v>0</v>
      </c>
      <c r="P99" s="9">
        <f t="shared" si="34"/>
        <v>0</v>
      </c>
      <c r="Q99" s="9">
        <f t="shared" si="35"/>
        <v>0</v>
      </c>
      <c r="R99" s="9">
        <f t="shared" si="36"/>
        <v>0</v>
      </c>
      <c r="S99" s="9">
        <f t="shared" si="37"/>
        <v>0</v>
      </c>
      <c r="T99" s="9">
        <f t="shared" si="38"/>
        <v>0</v>
      </c>
      <c r="U99" s="9">
        <f t="shared" si="39"/>
        <v>0</v>
      </c>
      <c r="V99" s="96">
        <f t="shared" si="40"/>
        <v>0</v>
      </c>
    </row>
    <row r="100" spans="2:22" x14ac:dyDescent="0.15">
      <c r="B100" s="2">
        <v>79</v>
      </c>
      <c r="C100" s="5">
        <f t="shared" si="21"/>
        <v>0</v>
      </c>
      <c r="D100" s="5">
        <f t="shared" si="22"/>
        <v>0</v>
      </c>
      <c r="E100" s="5">
        <f t="shared" si="23"/>
        <v>0</v>
      </c>
      <c r="F100" s="5">
        <f t="shared" si="24"/>
        <v>0</v>
      </c>
      <c r="G100" s="5">
        <f t="shared" si="25"/>
        <v>0</v>
      </c>
      <c r="H100" s="5">
        <f t="shared" si="26"/>
        <v>0</v>
      </c>
      <c r="I100" s="5">
        <f t="shared" si="27"/>
        <v>0</v>
      </c>
      <c r="J100" s="5">
        <f t="shared" si="28"/>
        <v>0</v>
      </c>
      <c r="K100" s="5">
        <f t="shared" si="29"/>
        <v>0</v>
      </c>
      <c r="L100" s="5">
        <f t="shared" si="30"/>
        <v>0</v>
      </c>
      <c r="M100" s="5">
        <f t="shared" si="31"/>
        <v>0</v>
      </c>
      <c r="N100" s="5">
        <f t="shared" si="32"/>
        <v>0</v>
      </c>
      <c r="O100" s="5">
        <f t="shared" si="33"/>
        <v>0</v>
      </c>
      <c r="P100" s="5">
        <f t="shared" si="34"/>
        <v>0</v>
      </c>
      <c r="Q100" s="5">
        <f t="shared" si="35"/>
        <v>0</v>
      </c>
      <c r="R100" s="5">
        <f t="shared" si="36"/>
        <v>0</v>
      </c>
      <c r="S100" s="5">
        <f t="shared" si="37"/>
        <v>0</v>
      </c>
      <c r="T100" s="5">
        <f t="shared" si="38"/>
        <v>0</v>
      </c>
      <c r="U100" s="5">
        <f t="shared" si="39"/>
        <v>0</v>
      </c>
      <c r="V100" s="97">
        <f t="shared" si="40"/>
        <v>0</v>
      </c>
    </row>
    <row r="101" spans="2:22" x14ac:dyDescent="0.15">
      <c r="B101" s="8">
        <v>80</v>
      </c>
      <c r="C101" s="9">
        <f t="shared" si="21"/>
        <v>0</v>
      </c>
      <c r="D101" s="9">
        <f t="shared" si="22"/>
        <v>0</v>
      </c>
      <c r="E101" s="9">
        <f t="shared" si="23"/>
        <v>0</v>
      </c>
      <c r="F101" s="9">
        <f t="shared" si="24"/>
        <v>0</v>
      </c>
      <c r="G101" s="9">
        <f t="shared" si="25"/>
        <v>0</v>
      </c>
      <c r="H101" s="9">
        <f t="shared" si="26"/>
        <v>0</v>
      </c>
      <c r="I101" s="9">
        <f t="shared" si="27"/>
        <v>0</v>
      </c>
      <c r="J101" s="9">
        <f t="shared" si="28"/>
        <v>0</v>
      </c>
      <c r="K101" s="9">
        <f t="shared" si="29"/>
        <v>0</v>
      </c>
      <c r="L101" s="9">
        <f t="shared" si="30"/>
        <v>0</v>
      </c>
      <c r="M101" s="9">
        <f t="shared" si="31"/>
        <v>0</v>
      </c>
      <c r="N101" s="9">
        <f t="shared" si="32"/>
        <v>0</v>
      </c>
      <c r="O101" s="9">
        <f t="shared" si="33"/>
        <v>0</v>
      </c>
      <c r="P101" s="9">
        <f t="shared" si="34"/>
        <v>0</v>
      </c>
      <c r="Q101" s="9">
        <f t="shared" si="35"/>
        <v>0</v>
      </c>
      <c r="R101" s="9">
        <f t="shared" si="36"/>
        <v>0</v>
      </c>
      <c r="S101" s="9">
        <f t="shared" si="37"/>
        <v>0</v>
      </c>
      <c r="T101" s="9">
        <f t="shared" si="38"/>
        <v>0</v>
      </c>
      <c r="U101" s="9">
        <f t="shared" si="39"/>
        <v>0</v>
      </c>
      <c r="V101" s="96">
        <f t="shared" si="40"/>
        <v>0</v>
      </c>
    </row>
    <row r="102" spans="2:22" x14ac:dyDescent="0.15">
      <c r="B102" s="2">
        <v>81</v>
      </c>
      <c r="C102" s="5">
        <f t="shared" si="21"/>
        <v>0</v>
      </c>
      <c r="D102" s="5">
        <f t="shared" si="22"/>
        <v>0</v>
      </c>
      <c r="E102" s="5">
        <f t="shared" si="23"/>
        <v>0</v>
      </c>
      <c r="F102" s="5">
        <f t="shared" si="24"/>
        <v>0</v>
      </c>
      <c r="G102" s="5">
        <f t="shared" si="25"/>
        <v>0</v>
      </c>
      <c r="H102" s="5">
        <f t="shared" si="26"/>
        <v>0</v>
      </c>
      <c r="I102" s="5">
        <f t="shared" si="27"/>
        <v>0</v>
      </c>
      <c r="J102" s="5">
        <f t="shared" si="28"/>
        <v>0</v>
      </c>
      <c r="K102" s="5">
        <f t="shared" si="29"/>
        <v>0</v>
      </c>
      <c r="L102" s="5">
        <f t="shared" si="30"/>
        <v>0</v>
      </c>
      <c r="M102" s="5">
        <f t="shared" si="31"/>
        <v>0</v>
      </c>
      <c r="N102" s="5">
        <f t="shared" si="32"/>
        <v>0</v>
      </c>
      <c r="O102" s="5">
        <f t="shared" si="33"/>
        <v>0</v>
      </c>
      <c r="P102" s="5">
        <f t="shared" si="34"/>
        <v>0</v>
      </c>
      <c r="Q102" s="5">
        <f t="shared" si="35"/>
        <v>0</v>
      </c>
      <c r="R102" s="5">
        <f t="shared" si="36"/>
        <v>0</v>
      </c>
      <c r="S102" s="5">
        <f t="shared" si="37"/>
        <v>0</v>
      </c>
      <c r="T102" s="5">
        <f t="shared" si="38"/>
        <v>0</v>
      </c>
      <c r="U102" s="5">
        <f t="shared" si="39"/>
        <v>0</v>
      </c>
      <c r="V102" s="97">
        <f t="shared" si="40"/>
        <v>0</v>
      </c>
    </row>
    <row r="103" spans="2:22" x14ac:dyDescent="0.15">
      <c r="B103" s="8">
        <v>82</v>
      </c>
      <c r="C103" s="9">
        <f t="shared" si="21"/>
        <v>0</v>
      </c>
      <c r="D103" s="9">
        <f t="shared" si="22"/>
        <v>0</v>
      </c>
      <c r="E103" s="9">
        <f t="shared" si="23"/>
        <v>0</v>
      </c>
      <c r="F103" s="9">
        <f t="shared" si="24"/>
        <v>0</v>
      </c>
      <c r="G103" s="9">
        <f t="shared" si="25"/>
        <v>0</v>
      </c>
      <c r="H103" s="9">
        <f t="shared" si="26"/>
        <v>0</v>
      </c>
      <c r="I103" s="9">
        <f t="shared" si="27"/>
        <v>0</v>
      </c>
      <c r="J103" s="9">
        <f t="shared" si="28"/>
        <v>0</v>
      </c>
      <c r="K103" s="9">
        <f t="shared" si="29"/>
        <v>0</v>
      </c>
      <c r="L103" s="9">
        <f t="shared" si="30"/>
        <v>0</v>
      </c>
      <c r="M103" s="9">
        <f t="shared" si="31"/>
        <v>0</v>
      </c>
      <c r="N103" s="9">
        <f t="shared" si="32"/>
        <v>0</v>
      </c>
      <c r="O103" s="9">
        <f t="shared" si="33"/>
        <v>0</v>
      </c>
      <c r="P103" s="9">
        <f t="shared" si="34"/>
        <v>0</v>
      </c>
      <c r="Q103" s="9">
        <f t="shared" si="35"/>
        <v>0</v>
      </c>
      <c r="R103" s="9">
        <f t="shared" si="36"/>
        <v>0</v>
      </c>
      <c r="S103" s="9">
        <f t="shared" si="37"/>
        <v>0</v>
      </c>
      <c r="T103" s="9">
        <f t="shared" si="38"/>
        <v>0</v>
      </c>
      <c r="U103" s="9">
        <f t="shared" si="39"/>
        <v>0</v>
      </c>
      <c r="V103" s="96">
        <f t="shared" si="40"/>
        <v>0</v>
      </c>
    </row>
    <row r="104" spans="2:22" x14ac:dyDescent="0.15">
      <c r="B104" s="2">
        <v>83</v>
      </c>
      <c r="C104" s="5">
        <f t="shared" si="21"/>
        <v>0</v>
      </c>
      <c r="D104" s="5">
        <f t="shared" si="22"/>
        <v>0</v>
      </c>
      <c r="E104" s="5">
        <f t="shared" si="23"/>
        <v>0</v>
      </c>
      <c r="F104" s="5">
        <f t="shared" si="24"/>
        <v>0</v>
      </c>
      <c r="G104" s="5">
        <f t="shared" si="25"/>
        <v>0</v>
      </c>
      <c r="H104" s="5">
        <f t="shared" si="26"/>
        <v>0</v>
      </c>
      <c r="I104" s="5">
        <f t="shared" si="27"/>
        <v>0</v>
      </c>
      <c r="J104" s="5">
        <f t="shared" si="28"/>
        <v>0</v>
      </c>
      <c r="K104" s="5">
        <f t="shared" si="29"/>
        <v>0</v>
      </c>
      <c r="L104" s="5">
        <f t="shared" si="30"/>
        <v>0</v>
      </c>
      <c r="M104" s="5">
        <f t="shared" si="31"/>
        <v>0</v>
      </c>
      <c r="N104" s="5">
        <f t="shared" si="32"/>
        <v>0</v>
      </c>
      <c r="O104" s="5">
        <f t="shared" si="33"/>
        <v>0</v>
      </c>
      <c r="P104" s="5">
        <f t="shared" si="34"/>
        <v>0</v>
      </c>
      <c r="Q104" s="5">
        <f t="shared" si="35"/>
        <v>0</v>
      </c>
      <c r="R104" s="5">
        <f t="shared" si="36"/>
        <v>0</v>
      </c>
      <c r="S104" s="5">
        <f t="shared" si="37"/>
        <v>0</v>
      </c>
      <c r="T104" s="5">
        <f t="shared" si="38"/>
        <v>0</v>
      </c>
      <c r="U104" s="5">
        <f t="shared" si="39"/>
        <v>0</v>
      </c>
      <c r="V104" s="97">
        <f t="shared" si="40"/>
        <v>0</v>
      </c>
    </row>
    <row r="105" spans="2:22" x14ac:dyDescent="0.15">
      <c r="B105" s="8">
        <v>84</v>
      </c>
      <c r="C105" s="9">
        <f t="shared" si="21"/>
        <v>0</v>
      </c>
      <c r="D105" s="9">
        <f t="shared" si="22"/>
        <v>0</v>
      </c>
      <c r="E105" s="9">
        <f t="shared" si="23"/>
        <v>0</v>
      </c>
      <c r="F105" s="9">
        <f t="shared" si="24"/>
        <v>0</v>
      </c>
      <c r="G105" s="9">
        <f t="shared" si="25"/>
        <v>0</v>
      </c>
      <c r="H105" s="9">
        <f t="shared" si="26"/>
        <v>0</v>
      </c>
      <c r="I105" s="9">
        <f t="shared" si="27"/>
        <v>0</v>
      </c>
      <c r="J105" s="9">
        <f t="shared" si="28"/>
        <v>0</v>
      </c>
      <c r="K105" s="9">
        <f t="shared" si="29"/>
        <v>0</v>
      </c>
      <c r="L105" s="9">
        <f t="shared" si="30"/>
        <v>0</v>
      </c>
      <c r="M105" s="9">
        <f t="shared" si="31"/>
        <v>0</v>
      </c>
      <c r="N105" s="9">
        <f t="shared" si="32"/>
        <v>0</v>
      </c>
      <c r="O105" s="9">
        <f t="shared" si="33"/>
        <v>0</v>
      </c>
      <c r="P105" s="9">
        <f t="shared" si="34"/>
        <v>0</v>
      </c>
      <c r="Q105" s="9">
        <f t="shared" si="35"/>
        <v>0</v>
      </c>
      <c r="R105" s="9">
        <f t="shared" si="36"/>
        <v>0</v>
      </c>
      <c r="S105" s="9">
        <f t="shared" si="37"/>
        <v>0</v>
      </c>
      <c r="T105" s="9">
        <f t="shared" si="38"/>
        <v>0</v>
      </c>
      <c r="U105" s="9">
        <f t="shared" si="39"/>
        <v>0</v>
      </c>
      <c r="V105" s="96">
        <f t="shared" si="40"/>
        <v>0</v>
      </c>
    </row>
    <row r="106" spans="2:22" x14ac:dyDescent="0.15">
      <c r="B106" s="2">
        <v>85</v>
      </c>
      <c r="C106" s="5">
        <f t="shared" si="21"/>
        <v>0</v>
      </c>
      <c r="D106" s="5">
        <f t="shared" si="22"/>
        <v>0</v>
      </c>
      <c r="E106" s="5">
        <f t="shared" si="23"/>
        <v>0</v>
      </c>
      <c r="F106" s="5">
        <f t="shared" si="24"/>
        <v>0</v>
      </c>
      <c r="G106" s="5">
        <f t="shared" si="25"/>
        <v>0</v>
      </c>
      <c r="H106" s="5">
        <f t="shared" si="26"/>
        <v>0</v>
      </c>
      <c r="I106" s="5">
        <f t="shared" si="27"/>
        <v>0</v>
      </c>
      <c r="J106" s="5">
        <f t="shared" si="28"/>
        <v>0</v>
      </c>
      <c r="K106" s="5">
        <f t="shared" si="29"/>
        <v>0</v>
      </c>
      <c r="L106" s="5">
        <f t="shared" si="30"/>
        <v>0</v>
      </c>
      <c r="M106" s="5">
        <f t="shared" si="31"/>
        <v>0</v>
      </c>
      <c r="N106" s="5">
        <f t="shared" si="32"/>
        <v>0</v>
      </c>
      <c r="O106" s="5">
        <f t="shared" si="33"/>
        <v>0</v>
      </c>
      <c r="P106" s="5">
        <f t="shared" si="34"/>
        <v>0</v>
      </c>
      <c r="Q106" s="5">
        <f t="shared" si="35"/>
        <v>0</v>
      </c>
      <c r="R106" s="5">
        <f t="shared" si="36"/>
        <v>0</v>
      </c>
      <c r="S106" s="5">
        <f t="shared" si="37"/>
        <v>0</v>
      </c>
      <c r="T106" s="5">
        <f t="shared" si="38"/>
        <v>0</v>
      </c>
      <c r="U106" s="5">
        <f t="shared" si="39"/>
        <v>0</v>
      </c>
      <c r="V106" s="97">
        <f t="shared" si="40"/>
        <v>0</v>
      </c>
    </row>
    <row r="107" spans="2:22" x14ac:dyDescent="0.15">
      <c r="B107" s="8">
        <v>86</v>
      </c>
      <c r="C107" s="9">
        <f t="shared" si="21"/>
        <v>0</v>
      </c>
      <c r="D107" s="9">
        <f t="shared" si="22"/>
        <v>0</v>
      </c>
      <c r="E107" s="9">
        <f t="shared" si="23"/>
        <v>0</v>
      </c>
      <c r="F107" s="9">
        <f t="shared" si="24"/>
        <v>0</v>
      </c>
      <c r="G107" s="9">
        <f t="shared" si="25"/>
        <v>0</v>
      </c>
      <c r="H107" s="9">
        <f t="shared" si="26"/>
        <v>0</v>
      </c>
      <c r="I107" s="9">
        <f t="shared" si="27"/>
        <v>0</v>
      </c>
      <c r="J107" s="9">
        <f t="shared" si="28"/>
        <v>0</v>
      </c>
      <c r="K107" s="9">
        <f t="shared" si="29"/>
        <v>0</v>
      </c>
      <c r="L107" s="9">
        <f t="shared" si="30"/>
        <v>0</v>
      </c>
      <c r="M107" s="9">
        <f t="shared" si="31"/>
        <v>0</v>
      </c>
      <c r="N107" s="9">
        <f t="shared" si="32"/>
        <v>0</v>
      </c>
      <c r="O107" s="9">
        <f t="shared" si="33"/>
        <v>0</v>
      </c>
      <c r="P107" s="9">
        <f t="shared" si="34"/>
        <v>0</v>
      </c>
      <c r="Q107" s="9">
        <f t="shared" si="35"/>
        <v>0</v>
      </c>
      <c r="R107" s="9">
        <f t="shared" si="36"/>
        <v>0</v>
      </c>
      <c r="S107" s="9">
        <f t="shared" si="37"/>
        <v>0</v>
      </c>
      <c r="T107" s="9">
        <f t="shared" si="38"/>
        <v>0</v>
      </c>
      <c r="U107" s="9">
        <f t="shared" si="39"/>
        <v>0</v>
      </c>
      <c r="V107" s="96">
        <f t="shared" si="40"/>
        <v>0</v>
      </c>
    </row>
    <row r="108" spans="2:22" x14ac:dyDescent="0.15">
      <c r="B108" s="2">
        <v>87</v>
      </c>
      <c r="C108" s="5">
        <f t="shared" si="21"/>
        <v>0</v>
      </c>
      <c r="D108" s="5">
        <f t="shared" si="22"/>
        <v>0</v>
      </c>
      <c r="E108" s="5">
        <f t="shared" si="23"/>
        <v>0</v>
      </c>
      <c r="F108" s="5">
        <f t="shared" si="24"/>
        <v>0</v>
      </c>
      <c r="G108" s="5">
        <f t="shared" si="25"/>
        <v>0</v>
      </c>
      <c r="H108" s="5">
        <f t="shared" si="26"/>
        <v>0</v>
      </c>
      <c r="I108" s="5">
        <f t="shared" si="27"/>
        <v>0</v>
      </c>
      <c r="J108" s="5">
        <f t="shared" si="28"/>
        <v>0</v>
      </c>
      <c r="K108" s="5">
        <f t="shared" si="29"/>
        <v>0</v>
      </c>
      <c r="L108" s="5">
        <f t="shared" si="30"/>
        <v>0</v>
      </c>
      <c r="M108" s="5">
        <f t="shared" si="31"/>
        <v>0</v>
      </c>
      <c r="N108" s="5">
        <f t="shared" si="32"/>
        <v>0</v>
      </c>
      <c r="O108" s="5">
        <f t="shared" si="33"/>
        <v>0</v>
      </c>
      <c r="P108" s="5">
        <f t="shared" si="34"/>
        <v>0</v>
      </c>
      <c r="Q108" s="5">
        <f t="shared" si="35"/>
        <v>0</v>
      </c>
      <c r="R108" s="5">
        <f t="shared" si="36"/>
        <v>0</v>
      </c>
      <c r="S108" s="5">
        <f t="shared" si="37"/>
        <v>0</v>
      </c>
      <c r="T108" s="5">
        <f t="shared" si="38"/>
        <v>0</v>
      </c>
      <c r="U108" s="5">
        <f t="shared" si="39"/>
        <v>0</v>
      </c>
      <c r="V108" s="97">
        <f t="shared" si="40"/>
        <v>0</v>
      </c>
    </row>
    <row r="109" spans="2:22" x14ac:dyDescent="0.15">
      <c r="B109" s="8">
        <v>88</v>
      </c>
      <c r="C109" s="9">
        <f t="shared" si="21"/>
        <v>0</v>
      </c>
      <c r="D109" s="9">
        <f t="shared" si="22"/>
        <v>0</v>
      </c>
      <c r="E109" s="9">
        <f t="shared" si="23"/>
        <v>0</v>
      </c>
      <c r="F109" s="9">
        <f t="shared" si="24"/>
        <v>0</v>
      </c>
      <c r="G109" s="9">
        <f t="shared" si="25"/>
        <v>0</v>
      </c>
      <c r="H109" s="9">
        <f t="shared" si="26"/>
        <v>0</v>
      </c>
      <c r="I109" s="9">
        <f t="shared" si="27"/>
        <v>0</v>
      </c>
      <c r="J109" s="9">
        <f t="shared" si="28"/>
        <v>0</v>
      </c>
      <c r="K109" s="9">
        <f t="shared" si="29"/>
        <v>0</v>
      </c>
      <c r="L109" s="9">
        <f t="shared" si="30"/>
        <v>0</v>
      </c>
      <c r="M109" s="9">
        <f t="shared" si="31"/>
        <v>0</v>
      </c>
      <c r="N109" s="9">
        <f t="shared" si="32"/>
        <v>0</v>
      </c>
      <c r="O109" s="9">
        <f t="shared" si="33"/>
        <v>0</v>
      </c>
      <c r="P109" s="9">
        <f t="shared" si="34"/>
        <v>0</v>
      </c>
      <c r="Q109" s="9">
        <f t="shared" si="35"/>
        <v>0</v>
      </c>
      <c r="R109" s="9">
        <f t="shared" si="36"/>
        <v>0</v>
      </c>
      <c r="S109" s="9">
        <f t="shared" si="37"/>
        <v>0</v>
      </c>
      <c r="T109" s="9">
        <f t="shared" si="38"/>
        <v>0</v>
      </c>
      <c r="U109" s="9">
        <f t="shared" si="39"/>
        <v>0</v>
      </c>
      <c r="V109" s="96">
        <f t="shared" si="40"/>
        <v>0</v>
      </c>
    </row>
    <row r="110" spans="2:22" x14ac:dyDescent="0.15">
      <c r="B110" s="2">
        <v>89</v>
      </c>
      <c r="C110" s="5">
        <f t="shared" si="21"/>
        <v>0</v>
      </c>
      <c r="D110" s="5">
        <f t="shared" si="22"/>
        <v>0</v>
      </c>
      <c r="E110" s="5">
        <f t="shared" si="23"/>
        <v>0</v>
      </c>
      <c r="F110" s="5">
        <f t="shared" si="24"/>
        <v>0</v>
      </c>
      <c r="G110" s="5">
        <f t="shared" si="25"/>
        <v>0</v>
      </c>
      <c r="H110" s="5">
        <f t="shared" si="26"/>
        <v>0</v>
      </c>
      <c r="I110" s="5">
        <f t="shared" si="27"/>
        <v>0</v>
      </c>
      <c r="J110" s="5">
        <f t="shared" si="28"/>
        <v>0</v>
      </c>
      <c r="K110" s="5">
        <f t="shared" si="29"/>
        <v>0</v>
      </c>
      <c r="L110" s="5">
        <f t="shared" si="30"/>
        <v>0</v>
      </c>
      <c r="M110" s="5">
        <f t="shared" si="31"/>
        <v>0</v>
      </c>
      <c r="N110" s="5">
        <f t="shared" si="32"/>
        <v>0</v>
      </c>
      <c r="O110" s="5">
        <f t="shared" si="33"/>
        <v>0</v>
      </c>
      <c r="P110" s="5">
        <f t="shared" si="34"/>
        <v>0</v>
      </c>
      <c r="Q110" s="5">
        <f t="shared" si="35"/>
        <v>0</v>
      </c>
      <c r="R110" s="5">
        <f t="shared" si="36"/>
        <v>0</v>
      </c>
      <c r="S110" s="5">
        <f t="shared" si="37"/>
        <v>0</v>
      </c>
      <c r="T110" s="5">
        <f t="shared" si="38"/>
        <v>0</v>
      </c>
      <c r="U110" s="5">
        <f t="shared" si="39"/>
        <v>0</v>
      </c>
      <c r="V110" s="97">
        <f t="shared" si="40"/>
        <v>0</v>
      </c>
    </row>
    <row r="111" spans="2:22" x14ac:dyDescent="0.15">
      <c r="B111" s="8">
        <v>90</v>
      </c>
      <c r="C111" s="9">
        <f t="shared" si="21"/>
        <v>0</v>
      </c>
      <c r="D111" s="9">
        <f t="shared" si="22"/>
        <v>0</v>
      </c>
      <c r="E111" s="9">
        <f t="shared" si="23"/>
        <v>0</v>
      </c>
      <c r="F111" s="9">
        <f t="shared" si="24"/>
        <v>0</v>
      </c>
      <c r="G111" s="9">
        <f t="shared" si="25"/>
        <v>0</v>
      </c>
      <c r="H111" s="9">
        <f t="shared" si="26"/>
        <v>0</v>
      </c>
      <c r="I111" s="9">
        <f t="shared" si="27"/>
        <v>0</v>
      </c>
      <c r="J111" s="9">
        <f t="shared" si="28"/>
        <v>0</v>
      </c>
      <c r="K111" s="9">
        <f t="shared" si="29"/>
        <v>0</v>
      </c>
      <c r="L111" s="9">
        <f t="shared" si="30"/>
        <v>0</v>
      </c>
      <c r="M111" s="9">
        <f t="shared" si="31"/>
        <v>0</v>
      </c>
      <c r="N111" s="9">
        <f t="shared" si="32"/>
        <v>0</v>
      </c>
      <c r="O111" s="9">
        <f t="shared" si="33"/>
        <v>0</v>
      </c>
      <c r="P111" s="9">
        <f t="shared" si="34"/>
        <v>0</v>
      </c>
      <c r="Q111" s="9">
        <f t="shared" si="35"/>
        <v>0</v>
      </c>
      <c r="R111" s="9">
        <f t="shared" si="36"/>
        <v>0</v>
      </c>
      <c r="S111" s="9">
        <f t="shared" si="37"/>
        <v>0</v>
      </c>
      <c r="T111" s="9">
        <f t="shared" si="38"/>
        <v>0</v>
      </c>
      <c r="U111" s="9">
        <f t="shared" si="39"/>
        <v>0</v>
      </c>
      <c r="V111" s="96">
        <f t="shared" si="40"/>
        <v>0</v>
      </c>
    </row>
    <row r="112" spans="2:22" x14ac:dyDescent="0.15">
      <c r="B112" s="2">
        <v>91</v>
      </c>
      <c r="C112" s="5">
        <f t="shared" si="21"/>
        <v>0</v>
      </c>
      <c r="D112" s="5">
        <f t="shared" si="22"/>
        <v>0</v>
      </c>
      <c r="E112" s="5">
        <f t="shared" si="23"/>
        <v>0</v>
      </c>
      <c r="F112" s="5">
        <f t="shared" si="24"/>
        <v>0</v>
      </c>
      <c r="G112" s="5">
        <f t="shared" si="25"/>
        <v>0</v>
      </c>
      <c r="H112" s="5">
        <f t="shared" si="26"/>
        <v>0</v>
      </c>
      <c r="I112" s="5">
        <f t="shared" si="27"/>
        <v>0</v>
      </c>
      <c r="J112" s="5">
        <f t="shared" si="28"/>
        <v>0</v>
      </c>
      <c r="K112" s="5">
        <f t="shared" si="29"/>
        <v>0</v>
      </c>
      <c r="L112" s="5">
        <f t="shared" si="30"/>
        <v>0</v>
      </c>
      <c r="M112" s="5">
        <f t="shared" si="31"/>
        <v>0</v>
      </c>
      <c r="N112" s="5">
        <f t="shared" si="32"/>
        <v>0</v>
      </c>
      <c r="O112" s="5">
        <f t="shared" si="33"/>
        <v>0</v>
      </c>
      <c r="P112" s="5">
        <f t="shared" si="34"/>
        <v>0</v>
      </c>
      <c r="Q112" s="5">
        <f t="shared" si="35"/>
        <v>0</v>
      </c>
      <c r="R112" s="5">
        <f t="shared" si="36"/>
        <v>0</v>
      </c>
      <c r="S112" s="5">
        <f t="shared" si="37"/>
        <v>0</v>
      </c>
      <c r="T112" s="5">
        <f t="shared" si="38"/>
        <v>0</v>
      </c>
      <c r="U112" s="5">
        <f t="shared" si="39"/>
        <v>0</v>
      </c>
      <c r="V112" s="97">
        <f t="shared" si="40"/>
        <v>0</v>
      </c>
    </row>
    <row r="113" spans="2:22" x14ac:dyDescent="0.15">
      <c r="B113" s="8">
        <v>92</v>
      </c>
      <c r="C113" s="9">
        <f t="shared" si="21"/>
        <v>0</v>
      </c>
      <c r="D113" s="9">
        <f t="shared" si="22"/>
        <v>0</v>
      </c>
      <c r="E113" s="9">
        <f t="shared" si="23"/>
        <v>0</v>
      </c>
      <c r="F113" s="9">
        <f t="shared" si="24"/>
        <v>0</v>
      </c>
      <c r="G113" s="9">
        <f t="shared" si="25"/>
        <v>0</v>
      </c>
      <c r="H113" s="9">
        <f t="shared" si="26"/>
        <v>0</v>
      </c>
      <c r="I113" s="9">
        <f t="shared" si="27"/>
        <v>0</v>
      </c>
      <c r="J113" s="9">
        <f t="shared" si="28"/>
        <v>0</v>
      </c>
      <c r="K113" s="9">
        <f t="shared" si="29"/>
        <v>0</v>
      </c>
      <c r="L113" s="9">
        <f t="shared" si="30"/>
        <v>0</v>
      </c>
      <c r="M113" s="9">
        <f t="shared" si="31"/>
        <v>0</v>
      </c>
      <c r="N113" s="9">
        <f t="shared" si="32"/>
        <v>0</v>
      </c>
      <c r="O113" s="9">
        <f t="shared" si="33"/>
        <v>0</v>
      </c>
      <c r="P113" s="9">
        <f t="shared" si="34"/>
        <v>0</v>
      </c>
      <c r="Q113" s="9">
        <f t="shared" si="35"/>
        <v>0</v>
      </c>
      <c r="R113" s="9">
        <f t="shared" si="36"/>
        <v>0</v>
      </c>
      <c r="S113" s="9">
        <f t="shared" si="37"/>
        <v>0</v>
      </c>
      <c r="T113" s="9">
        <f t="shared" si="38"/>
        <v>0</v>
      </c>
      <c r="U113" s="9">
        <f t="shared" si="39"/>
        <v>0</v>
      </c>
      <c r="V113" s="96">
        <f t="shared" si="40"/>
        <v>0</v>
      </c>
    </row>
    <row r="114" spans="2:22" x14ac:dyDescent="0.15">
      <c r="B114" s="2">
        <v>93</v>
      </c>
      <c r="C114" s="5">
        <f t="shared" si="21"/>
        <v>0</v>
      </c>
      <c r="D114" s="5">
        <f t="shared" si="22"/>
        <v>0</v>
      </c>
      <c r="E114" s="5">
        <f t="shared" si="23"/>
        <v>0</v>
      </c>
      <c r="F114" s="5">
        <f t="shared" si="24"/>
        <v>0</v>
      </c>
      <c r="G114" s="5">
        <f t="shared" si="25"/>
        <v>0</v>
      </c>
      <c r="H114" s="5">
        <f t="shared" si="26"/>
        <v>0</v>
      </c>
      <c r="I114" s="5">
        <f t="shared" si="27"/>
        <v>0</v>
      </c>
      <c r="J114" s="5">
        <f t="shared" si="28"/>
        <v>0</v>
      </c>
      <c r="K114" s="5">
        <f t="shared" si="29"/>
        <v>0</v>
      </c>
      <c r="L114" s="5">
        <f t="shared" si="30"/>
        <v>0</v>
      </c>
      <c r="M114" s="5">
        <f t="shared" si="31"/>
        <v>0</v>
      </c>
      <c r="N114" s="5">
        <f t="shared" si="32"/>
        <v>0</v>
      </c>
      <c r="O114" s="5">
        <f t="shared" si="33"/>
        <v>0</v>
      </c>
      <c r="P114" s="5">
        <f t="shared" si="34"/>
        <v>0</v>
      </c>
      <c r="Q114" s="5">
        <f t="shared" si="35"/>
        <v>0</v>
      </c>
      <c r="R114" s="5">
        <f t="shared" si="36"/>
        <v>0</v>
      </c>
      <c r="S114" s="5">
        <f t="shared" si="37"/>
        <v>0</v>
      </c>
      <c r="T114" s="5">
        <f t="shared" si="38"/>
        <v>0</v>
      </c>
      <c r="U114" s="5">
        <f t="shared" si="39"/>
        <v>0</v>
      </c>
      <c r="V114" s="97">
        <f t="shared" si="40"/>
        <v>0</v>
      </c>
    </row>
    <row r="115" spans="2:22" x14ac:dyDescent="0.15">
      <c r="B115" s="8">
        <v>94</v>
      </c>
      <c r="C115" s="9">
        <f t="shared" si="21"/>
        <v>0</v>
      </c>
      <c r="D115" s="9">
        <f t="shared" si="22"/>
        <v>0</v>
      </c>
      <c r="E115" s="9">
        <f t="shared" si="23"/>
        <v>0</v>
      </c>
      <c r="F115" s="9">
        <f t="shared" si="24"/>
        <v>0</v>
      </c>
      <c r="G115" s="9">
        <f t="shared" si="25"/>
        <v>0</v>
      </c>
      <c r="H115" s="9">
        <f t="shared" si="26"/>
        <v>0</v>
      </c>
      <c r="I115" s="9">
        <f t="shared" si="27"/>
        <v>0</v>
      </c>
      <c r="J115" s="9">
        <f t="shared" si="28"/>
        <v>0</v>
      </c>
      <c r="K115" s="9">
        <f t="shared" si="29"/>
        <v>0</v>
      </c>
      <c r="L115" s="9">
        <f t="shared" si="30"/>
        <v>0</v>
      </c>
      <c r="M115" s="9">
        <f t="shared" si="31"/>
        <v>0</v>
      </c>
      <c r="N115" s="9">
        <f t="shared" si="32"/>
        <v>0</v>
      </c>
      <c r="O115" s="9">
        <f t="shared" si="33"/>
        <v>0</v>
      </c>
      <c r="P115" s="9">
        <f t="shared" si="34"/>
        <v>0</v>
      </c>
      <c r="Q115" s="9">
        <f t="shared" si="35"/>
        <v>0</v>
      </c>
      <c r="R115" s="9">
        <f t="shared" si="36"/>
        <v>0</v>
      </c>
      <c r="S115" s="9">
        <f t="shared" si="37"/>
        <v>0</v>
      </c>
      <c r="T115" s="9">
        <f t="shared" si="38"/>
        <v>0</v>
      </c>
      <c r="U115" s="9">
        <f t="shared" si="39"/>
        <v>0</v>
      </c>
      <c r="V115" s="96">
        <f t="shared" si="40"/>
        <v>0</v>
      </c>
    </row>
    <row r="116" spans="2:22" x14ac:dyDescent="0.15">
      <c r="B116" s="2">
        <v>95</v>
      </c>
      <c r="C116" s="5">
        <f t="shared" si="21"/>
        <v>0</v>
      </c>
      <c r="D116" s="5">
        <f t="shared" si="22"/>
        <v>0</v>
      </c>
      <c r="E116" s="5">
        <f t="shared" si="23"/>
        <v>0</v>
      </c>
      <c r="F116" s="5">
        <f t="shared" si="24"/>
        <v>0</v>
      </c>
      <c r="G116" s="5">
        <f t="shared" si="25"/>
        <v>0</v>
      </c>
      <c r="H116" s="5">
        <f t="shared" si="26"/>
        <v>0</v>
      </c>
      <c r="I116" s="5">
        <f t="shared" si="27"/>
        <v>0</v>
      </c>
      <c r="J116" s="5">
        <f t="shared" si="28"/>
        <v>0</v>
      </c>
      <c r="K116" s="5">
        <f t="shared" si="29"/>
        <v>0</v>
      </c>
      <c r="L116" s="5">
        <f t="shared" si="30"/>
        <v>0</v>
      </c>
      <c r="M116" s="5">
        <f t="shared" si="31"/>
        <v>0</v>
      </c>
      <c r="N116" s="5">
        <f t="shared" si="32"/>
        <v>0</v>
      </c>
      <c r="O116" s="5">
        <f t="shared" si="33"/>
        <v>0</v>
      </c>
      <c r="P116" s="5">
        <f t="shared" si="34"/>
        <v>0</v>
      </c>
      <c r="Q116" s="5">
        <f t="shared" si="35"/>
        <v>0</v>
      </c>
      <c r="R116" s="5">
        <f t="shared" si="36"/>
        <v>0</v>
      </c>
      <c r="S116" s="5">
        <f t="shared" si="37"/>
        <v>0</v>
      </c>
      <c r="T116" s="5">
        <f t="shared" si="38"/>
        <v>0</v>
      </c>
      <c r="U116" s="5">
        <f t="shared" si="39"/>
        <v>0</v>
      </c>
      <c r="V116" s="97">
        <f t="shared" si="40"/>
        <v>0</v>
      </c>
    </row>
    <row r="117" spans="2:22" x14ac:dyDescent="0.15">
      <c r="B117" s="8">
        <v>96</v>
      </c>
      <c r="C117" s="9">
        <f t="shared" si="21"/>
        <v>0</v>
      </c>
      <c r="D117" s="9">
        <f t="shared" si="22"/>
        <v>0</v>
      </c>
      <c r="E117" s="9">
        <f t="shared" si="23"/>
        <v>0</v>
      </c>
      <c r="F117" s="9">
        <f t="shared" si="24"/>
        <v>0</v>
      </c>
      <c r="G117" s="9">
        <f t="shared" si="25"/>
        <v>0</v>
      </c>
      <c r="H117" s="9">
        <f t="shared" si="26"/>
        <v>0</v>
      </c>
      <c r="I117" s="9">
        <f t="shared" si="27"/>
        <v>0</v>
      </c>
      <c r="J117" s="9">
        <f t="shared" si="28"/>
        <v>0</v>
      </c>
      <c r="K117" s="9">
        <f t="shared" si="29"/>
        <v>0</v>
      </c>
      <c r="L117" s="9">
        <f t="shared" si="30"/>
        <v>0</v>
      </c>
      <c r="M117" s="9">
        <f t="shared" si="31"/>
        <v>0</v>
      </c>
      <c r="N117" s="9">
        <f t="shared" si="32"/>
        <v>0</v>
      </c>
      <c r="O117" s="9">
        <f t="shared" si="33"/>
        <v>0</v>
      </c>
      <c r="P117" s="9">
        <f t="shared" si="34"/>
        <v>0</v>
      </c>
      <c r="Q117" s="9">
        <f t="shared" si="35"/>
        <v>0</v>
      </c>
      <c r="R117" s="9">
        <f t="shared" si="36"/>
        <v>0</v>
      </c>
      <c r="S117" s="9">
        <f t="shared" si="37"/>
        <v>0</v>
      </c>
      <c r="T117" s="9">
        <f t="shared" si="38"/>
        <v>0</v>
      </c>
      <c r="U117" s="9">
        <f t="shared" si="39"/>
        <v>0</v>
      </c>
      <c r="V117" s="96">
        <f t="shared" si="40"/>
        <v>0</v>
      </c>
    </row>
    <row r="118" spans="2:22" x14ac:dyDescent="0.15">
      <c r="B118" s="2">
        <v>97</v>
      </c>
      <c r="C118" s="5">
        <f t="shared" si="21"/>
        <v>0</v>
      </c>
      <c r="D118" s="5">
        <f t="shared" si="22"/>
        <v>0</v>
      </c>
      <c r="E118" s="5">
        <f t="shared" si="23"/>
        <v>0</v>
      </c>
      <c r="F118" s="5">
        <f t="shared" si="24"/>
        <v>0</v>
      </c>
      <c r="G118" s="5">
        <f t="shared" si="25"/>
        <v>0</v>
      </c>
      <c r="H118" s="5">
        <f t="shared" si="26"/>
        <v>0</v>
      </c>
      <c r="I118" s="5">
        <f t="shared" si="27"/>
        <v>0</v>
      </c>
      <c r="J118" s="5">
        <f t="shared" si="28"/>
        <v>0</v>
      </c>
      <c r="K118" s="5">
        <f t="shared" si="29"/>
        <v>0</v>
      </c>
      <c r="L118" s="5">
        <f t="shared" si="30"/>
        <v>0</v>
      </c>
      <c r="M118" s="5">
        <f t="shared" si="31"/>
        <v>0</v>
      </c>
      <c r="N118" s="5">
        <f t="shared" si="32"/>
        <v>0</v>
      </c>
      <c r="O118" s="5">
        <f t="shared" si="33"/>
        <v>0</v>
      </c>
      <c r="P118" s="5">
        <f t="shared" si="34"/>
        <v>0</v>
      </c>
      <c r="Q118" s="5">
        <f t="shared" si="35"/>
        <v>0</v>
      </c>
      <c r="R118" s="5">
        <f t="shared" si="36"/>
        <v>0</v>
      </c>
      <c r="S118" s="5">
        <f t="shared" si="37"/>
        <v>0</v>
      </c>
      <c r="T118" s="5">
        <f t="shared" si="38"/>
        <v>0</v>
      </c>
      <c r="U118" s="5">
        <f t="shared" si="39"/>
        <v>0</v>
      </c>
      <c r="V118" s="97">
        <f t="shared" si="40"/>
        <v>0</v>
      </c>
    </row>
    <row r="119" spans="2:22" x14ac:dyDescent="0.15">
      <c r="B119" s="8">
        <v>98</v>
      </c>
      <c r="C119" s="9">
        <f t="shared" si="21"/>
        <v>0</v>
      </c>
      <c r="D119" s="9">
        <f t="shared" si="22"/>
        <v>0</v>
      </c>
      <c r="E119" s="9">
        <f t="shared" si="23"/>
        <v>0</v>
      </c>
      <c r="F119" s="9">
        <f t="shared" si="24"/>
        <v>0</v>
      </c>
      <c r="G119" s="9">
        <f t="shared" si="25"/>
        <v>0</v>
      </c>
      <c r="H119" s="9">
        <f t="shared" si="26"/>
        <v>0</v>
      </c>
      <c r="I119" s="9">
        <f t="shared" si="27"/>
        <v>0</v>
      </c>
      <c r="J119" s="9">
        <f t="shared" si="28"/>
        <v>0</v>
      </c>
      <c r="K119" s="9">
        <f t="shared" si="29"/>
        <v>0</v>
      </c>
      <c r="L119" s="9">
        <f t="shared" si="30"/>
        <v>0</v>
      </c>
      <c r="M119" s="9">
        <f t="shared" si="31"/>
        <v>0</v>
      </c>
      <c r="N119" s="9">
        <f t="shared" si="32"/>
        <v>0</v>
      </c>
      <c r="O119" s="9">
        <f t="shared" si="33"/>
        <v>0</v>
      </c>
      <c r="P119" s="9">
        <f t="shared" si="34"/>
        <v>0</v>
      </c>
      <c r="Q119" s="9">
        <f t="shared" si="35"/>
        <v>0</v>
      </c>
      <c r="R119" s="9">
        <f t="shared" si="36"/>
        <v>0</v>
      </c>
      <c r="S119" s="9">
        <f t="shared" si="37"/>
        <v>0</v>
      </c>
      <c r="T119" s="9">
        <f t="shared" si="38"/>
        <v>0</v>
      </c>
      <c r="U119" s="9">
        <f t="shared" si="39"/>
        <v>0</v>
      </c>
      <c r="V119" s="96">
        <f t="shared" si="40"/>
        <v>0</v>
      </c>
    </row>
    <row r="120" spans="2:22" x14ac:dyDescent="0.15">
      <c r="B120" s="2">
        <v>99</v>
      </c>
      <c r="C120" s="5">
        <f t="shared" si="21"/>
        <v>0</v>
      </c>
      <c r="D120" s="5">
        <f t="shared" si="22"/>
        <v>0</v>
      </c>
      <c r="E120" s="5">
        <f t="shared" si="23"/>
        <v>0</v>
      </c>
      <c r="F120" s="5">
        <f t="shared" si="24"/>
        <v>0</v>
      </c>
      <c r="G120" s="5">
        <f t="shared" si="25"/>
        <v>0</v>
      </c>
      <c r="H120" s="5">
        <f t="shared" si="26"/>
        <v>0</v>
      </c>
      <c r="I120" s="5">
        <f t="shared" si="27"/>
        <v>0</v>
      </c>
      <c r="J120" s="5">
        <f t="shared" si="28"/>
        <v>0</v>
      </c>
      <c r="K120" s="5">
        <f t="shared" si="29"/>
        <v>0</v>
      </c>
      <c r="L120" s="5">
        <f t="shared" si="30"/>
        <v>0</v>
      </c>
      <c r="M120" s="5">
        <f t="shared" si="31"/>
        <v>0</v>
      </c>
      <c r="N120" s="5">
        <f t="shared" si="32"/>
        <v>0</v>
      </c>
      <c r="O120" s="5">
        <f t="shared" si="33"/>
        <v>0</v>
      </c>
      <c r="P120" s="5">
        <f t="shared" si="34"/>
        <v>0</v>
      </c>
      <c r="Q120" s="5">
        <f t="shared" si="35"/>
        <v>0</v>
      </c>
      <c r="R120" s="5">
        <f t="shared" si="36"/>
        <v>0</v>
      </c>
      <c r="S120" s="5">
        <f t="shared" si="37"/>
        <v>0</v>
      </c>
      <c r="T120" s="5">
        <f t="shared" si="38"/>
        <v>0</v>
      </c>
      <c r="U120" s="5">
        <f t="shared" si="39"/>
        <v>0</v>
      </c>
      <c r="V120" s="97">
        <f t="shared" si="40"/>
        <v>0</v>
      </c>
    </row>
    <row r="121" spans="2:22" x14ac:dyDescent="0.15">
      <c r="B121" s="8">
        <v>100</v>
      </c>
      <c r="C121" s="9">
        <f t="shared" si="21"/>
        <v>0</v>
      </c>
      <c r="D121" s="9">
        <f t="shared" si="22"/>
        <v>0</v>
      </c>
      <c r="E121" s="9">
        <f t="shared" si="23"/>
        <v>0</v>
      </c>
      <c r="F121" s="9">
        <f t="shared" si="24"/>
        <v>0</v>
      </c>
      <c r="G121" s="9">
        <f t="shared" si="25"/>
        <v>0</v>
      </c>
      <c r="H121" s="9">
        <f t="shared" si="26"/>
        <v>0</v>
      </c>
      <c r="I121" s="9">
        <f t="shared" si="27"/>
        <v>0</v>
      </c>
      <c r="J121" s="9">
        <f t="shared" si="28"/>
        <v>0</v>
      </c>
      <c r="K121" s="9">
        <f t="shared" si="29"/>
        <v>0</v>
      </c>
      <c r="L121" s="9">
        <f t="shared" si="30"/>
        <v>0</v>
      </c>
      <c r="M121" s="9">
        <f t="shared" si="31"/>
        <v>0</v>
      </c>
      <c r="N121" s="9">
        <f t="shared" si="32"/>
        <v>0</v>
      </c>
      <c r="O121" s="9">
        <f t="shared" si="33"/>
        <v>0</v>
      </c>
      <c r="P121" s="9">
        <f t="shared" si="34"/>
        <v>0</v>
      </c>
      <c r="Q121" s="9">
        <f t="shared" si="35"/>
        <v>0</v>
      </c>
      <c r="R121" s="9">
        <f t="shared" si="36"/>
        <v>0</v>
      </c>
      <c r="S121" s="9">
        <f t="shared" si="37"/>
        <v>0</v>
      </c>
      <c r="T121" s="9">
        <f t="shared" si="38"/>
        <v>0</v>
      </c>
      <c r="U121" s="9">
        <f t="shared" si="39"/>
        <v>0</v>
      </c>
      <c r="V121" s="96">
        <f t="shared" si="40"/>
        <v>0</v>
      </c>
    </row>
    <row r="122" spans="2:22" x14ac:dyDescent="0.15">
      <c r="B122" s="2">
        <v>101</v>
      </c>
      <c r="C122" s="5">
        <f t="shared" si="21"/>
        <v>0</v>
      </c>
      <c r="D122" s="5">
        <f t="shared" si="22"/>
        <v>0</v>
      </c>
      <c r="E122" s="5">
        <f t="shared" si="23"/>
        <v>0</v>
      </c>
      <c r="F122" s="5">
        <f t="shared" si="24"/>
        <v>0</v>
      </c>
      <c r="G122" s="5">
        <f t="shared" si="25"/>
        <v>0</v>
      </c>
      <c r="H122" s="5">
        <f t="shared" si="26"/>
        <v>0</v>
      </c>
      <c r="I122" s="5">
        <f t="shared" si="27"/>
        <v>0</v>
      </c>
      <c r="J122" s="5">
        <f t="shared" si="28"/>
        <v>0</v>
      </c>
      <c r="K122" s="5">
        <f t="shared" si="29"/>
        <v>0</v>
      </c>
      <c r="L122" s="5">
        <f t="shared" si="30"/>
        <v>0</v>
      </c>
      <c r="M122" s="5">
        <f t="shared" si="31"/>
        <v>0</v>
      </c>
      <c r="N122" s="5">
        <f t="shared" si="32"/>
        <v>0</v>
      </c>
      <c r="O122" s="5">
        <f t="shared" si="33"/>
        <v>0</v>
      </c>
      <c r="P122" s="5">
        <f t="shared" si="34"/>
        <v>0</v>
      </c>
      <c r="Q122" s="5">
        <f t="shared" si="35"/>
        <v>0</v>
      </c>
      <c r="R122" s="5">
        <f t="shared" si="36"/>
        <v>0</v>
      </c>
      <c r="S122" s="5">
        <f t="shared" si="37"/>
        <v>0</v>
      </c>
      <c r="T122" s="5">
        <f t="shared" si="38"/>
        <v>0</v>
      </c>
      <c r="U122" s="5">
        <f t="shared" si="39"/>
        <v>0</v>
      </c>
      <c r="V122" s="97">
        <f t="shared" si="40"/>
        <v>0</v>
      </c>
    </row>
    <row r="123" spans="2:22" x14ac:dyDescent="0.15">
      <c r="B123" s="8">
        <v>102</v>
      </c>
      <c r="C123" s="9">
        <f t="shared" si="21"/>
        <v>0</v>
      </c>
      <c r="D123" s="9">
        <f t="shared" si="22"/>
        <v>0</v>
      </c>
      <c r="E123" s="9">
        <f t="shared" si="23"/>
        <v>0</v>
      </c>
      <c r="F123" s="9">
        <f t="shared" si="24"/>
        <v>0</v>
      </c>
      <c r="G123" s="9">
        <f t="shared" si="25"/>
        <v>0</v>
      </c>
      <c r="H123" s="9">
        <f t="shared" si="26"/>
        <v>0</v>
      </c>
      <c r="I123" s="9">
        <f t="shared" si="27"/>
        <v>0</v>
      </c>
      <c r="J123" s="9">
        <f t="shared" si="28"/>
        <v>0</v>
      </c>
      <c r="K123" s="9">
        <f t="shared" si="29"/>
        <v>0</v>
      </c>
      <c r="L123" s="9">
        <f t="shared" si="30"/>
        <v>0</v>
      </c>
      <c r="M123" s="9">
        <f t="shared" si="31"/>
        <v>0</v>
      </c>
      <c r="N123" s="9">
        <f t="shared" si="32"/>
        <v>0</v>
      </c>
      <c r="O123" s="9">
        <f t="shared" si="33"/>
        <v>0</v>
      </c>
      <c r="P123" s="9">
        <f t="shared" si="34"/>
        <v>0</v>
      </c>
      <c r="Q123" s="9">
        <f t="shared" si="35"/>
        <v>0</v>
      </c>
      <c r="R123" s="9">
        <f t="shared" si="36"/>
        <v>0</v>
      </c>
      <c r="S123" s="9">
        <f t="shared" si="37"/>
        <v>0</v>
      </c>
      <c r="T123" s="9">
        <f t="shared" si="38"/>
        <v>0</v>
      </c>
      <c r="U123" s="9">
        <f t="shared" si="39"/>
        <v>0</v>
      </c>
      <c r="V123" s="96">
        <f t="shared" si="40"/>
        <v>0</v>
      </c>
    </row>
    <row r="124" spans="2:22" x14ac:dyDescent="0.15">
      <c r="B124" s="2">
        <v>103</v>
      </c>
      <c r="C124" s="5">
        <f t="shared" si="21"/>
        <v>0</v>
      </c>
      <c r="D124" s="5">
        <f t="shared" si="22"/>
        <v>0</v>
      </c>
      <c r="E124" s="5">
        <f t="shared" si="23"/>
        <v>0</v>
      </c>
      <c r="F124" s="5">
        <f t="shared" si="24"/>
        <v>0</v>
      </c>
      <c r="G124" s="5">
        <f t="shared" si="25"/>
        <v>0</v>
      </c>
      <c r="H124" s="5">
        <f t="shared" si="26"/>
        <v>0</v>
      </c>
      <c r="I124" s="5">
        <f t="shared" si="27"/>
        <v>0</v>
      </c>
      <c r="J124" s="5">
        <f t="shared" si="28"/>
        <v>0</v>
      </c>
      <c r="K124" s="5">
        <f t="shared" si="29"/>
        <v>0</v>
      </c>
      <c r="L124" s="5">
        <f t="shared" si="30"/>
        <v>0</v>
      </c>
      <c r="M124" s="5">
        <f t="shared" si="31"/>
        <v>0</v>
      </c>
      <c r="N124" s="5">
        <f t="shared" si="32"/>
        <v>0</v>
      </c>
      <c r="O124" s="5">
        <f t="shared" si="33"/>
        <v>0</v>
      </c>
      <c r="P124" s="5">
        <f t="shared" si="34"/>
        <v>0</v>
      </c>
      <c r="Q124" s="5">
        <f t="shared" si="35"/>
        <v>0</v>
      </c>
      <c r="R124" s="5">
        <f t="shared" si="36"/>
        <v>0</v>
      </c>
      <c r="S124" s="5">
        <f t="shared" si="37"/>
        <v>0</v>
      </c>
      <c r="T124" s="5">
        <f t="shared" si="38"/>
        <v>0</v>
      </c>
      <c r="U124" s="5">
        <f t="shared" si="39"/>
        <v>0</v>
      </c>
      <c r="V124" s="97">
        <f t="shared" si="40"/>
        <v>0</v>
      </c>
    </row>
    <row r="125" spans="2:22" x14ac:dyDescent="0.15">
      <c r="B125" s="8">
        <v>104</v>
      </c>
      <c r="C125" s="9">
        <f t="shared" si="21"/>
        <v>0</v>
      </c>
      <c r="D125" s="9">
        <f t="shared" si="22"/>
        <v>0</v>
      </c>
      <c r="E125" s="9">
        <f t="shared" si="23"/>
        <v>0</v>
      </c>
      <c r="F125" s="9">
        <f t="shared" si="24"/>
        <v>0</v>
      </c>
      <c r="G125" s="9">
        <f t="shared" si="25"/>
        <v>0</v>
      </c>
      <c r="H125" s="9">
        <f t="shared" si="26"/>
        <v>0</v>
      </c>
      <c r="I125" s="9">
        <f t="shared" si="27"/>
        <v>0</v>
      </c>
      <c r="J125" s="9">
        <f t="shared" si="28"/>
        <v>0</v>
      </c>
      <c r="K125" s="9">
        <f t="shared" si="29"/>
        <v>0</v>
      </c>
      <c r="L125" s="9">
        <f t="shared" si="30"/>
        <v>0</v>
      </c>
      <c r="M125" s="9">
        <f t="shared" si="31"/>
        <v>0</v>
      </c>
      <c r="N125" s="9">
        <f t="shared" si="32"/>
        <v>0</v>
      </c>
      <c r="O125" s="9">
        <f t="shared" si="33"/>
        <v>0</v>
      </c>
      <c r="P125" s="9">
        <f t="shared" si="34"/>
        <v>0</v>
      </c>
      <c r="Q125" s="9">
        <f t="shared" si="35"/>
        <v>0</v>
      </c>
      <c r="R125" s="9">
        <f t="shared" si="36"/>
        <v>0</v>
      </c>
      <c r="S125" s="9">
        <f t="shared" si="37"/>
        <v>0</v>
      </c>
      <c r="T125" s="9">
        <f t="shared" si="38"/>
        <v>0</v>
      </c>
      <c r="U125" s="9">
        <f t="shared" si="39"/>
        <v>0</v>
      </c>
      <c r="V125" s="96">
        <f t="shared" si="40"/>
        <v>0</v>
      </c>
    </row>
    <row r="126" spans="2:22" x14ac:dyDescent="0.15">
      <c r="B126" s="2">
        <v>105</v>
      </c>
      <c r="C126" s="5">
        <f t="shared" si="21"/>
        <v>0</v>
      </c>
      <c r="D126" s="5">
        <f t="shared" si="22"/>
        <v>0</v>
      </c>
      <c r="E126" s="5">
        <f t="shared" si="23"/>
        <v>0</v>
      </c>
      <c r="F126" s="5">
        <f t="shared" si="24"/>
        <v>0</v>
      </c>
      <c r="G126" s="5">
        <f t="shared" si="25"/>
        <v>0</v>
      </c>
      <c r="H126" s="5">
        <f t="shared" si="26"/>
        <v>0</v>
      </c>
      <c r="I126" s="5">
        <f t="shared" si="27"/>
        <v>0</v>
      </c>
      <c r="J126" s="5">
        <f t="shared" si="28"/>
        <v>0</v>
      </c>
      <c r="K126" s="5">
        <f t="shared" si="29"/>
        <v>0</v>
      </c>
      <c r="L126" s="5">
        <f t="shared" si="30"/>
        <v>0</v>
      </c>
      <c r="M126" s="5">
        <f t="shared" si="31"/>
        <v>0</v>
      </c>
      <c r="N126" s="5">
        <f t="shared" si="32"/>
        <v>0</v>
      </c>
      <c r="O126" s="5">
        <f t="shared" si="33"/>
        <v>0</v>
      </c>
      <c r="P126" s="5">
        <f t="shared" si="34"/>
        <v>0</v>
      </c>
      <c r="Q126" s="5">
        <f t="shared" si="35"/>
        <v>0</v>
      </c>
      <c r="R126" s="5">
        <f t="shared" si="36"/>
        <v>0</v>
      </c>
      <c r="S126" s="5">
        <f t="shared" si="37"/>
        <v>0</v>
      </c>
      <c r="T126" s="5">
        <f t="shared" si="38"/>
        <v>0</v>
      </c>
      <c r="U126" s="5">
        <f t="shared" si="39"/>
        <v>0</v>
      </c>
      <c r="V126" s="97">
        <f t="shared" si="40"/>
        <v>0</v>
      </c>
    </row>
    <row r="127" spans="2:22" x14ac:dyDescent="0.15">
      <c r="B127" s="8">
        <v>106</v>
      </c>
      <c r="C127" s="9">
        <f t="shared" si="21"/>
        <v>0</v>
      </c>
      <c r="D127" s="9">
        <f t="shared" si="22"/>
        <v>0</v>
      </c>
      <c r="E127" s="9">
        <f t="shared" si="23"/>
        <v>0</v>
      </c>
      <c r="F127" s="9">
        <f t="shared" si="24"/>
        <v>0</v>
      </c>
      <c r="G127" s="9">
        <f t="shared" si="25"/>
        <v>0</v>
      </c>
      <c r="H127" s="9">
        <f t="shared" si="26"/>
        <v>0</v>
      </c>
      <c r="I127" s="9">
        <f t="shared" si="27"/>
        <v>0</v>
      </c>
      <c r="J127" s="9">
        <f t="shared" si="28"/>
        <v>0</v>
      </c>
      <c r="K127" s="9">
        <f t="shared" si="29"/>
        <v>0</v>
      </c>
      <c r="L127" s="9">
        <f t="shared" si="30"/>
        <v>0</v>
      </c>
      <c r="M127" s="9">
        <f t="shared" si="31"/>
        <v>0</v>
      </c>
      <c r="N127" s="9">
        <f t="shared" si="32"/>
        <v>0</v>
      </c>
      <c r="O127" s="9">
        <f t="shared" si="33"/>
        <v>0</v>
      </c>
      <c r="P127" s="9">
        <f t="shared" si="34"/>
        <v>0</v>
      </c>
      <c r="Q127" s="9">
        <f t="shared" si="35"/>
        <v>0</v>
      </c>
      <c r="R127" s="9">
        <f t="shared" si="36"/>
        <v>0</v>
      </c>
      <c r="S127" s="9">
        <f t="shared" si="37"/>
        <v>0</v>
      </c>
      <c r="T127" s="9">
        <f t="shared" si="38"/>
        <v>0</v>
      </c>
      <c r="U127" s="9">
        <f t="shared" si="39"/>
        <v>0</v>
      </c>
      <c r="V127" s="96">
        <f t="shared" si="40"/>
        <v>0</v>
      </c>
    </row>
    <row r="128" spans="2:22" x14ac:dyDescent="0.15">
      <c r="B128" s="2">
        <v>107</v>
      </c>
      <c r="C128" s="5">
        <f t="shared" si="21"/>
        <v>0</v>
      </c>
      <c r="D128" s="5">
        <f t="shared" si="22"/>
        <v>0</v>
      </c>
      <c r="E128" s="5">
        <f t="shared" si="23"/>
        <v>0</v>
      </c>
      <c r="F128" s="5">
        <f t="shared" si="24"/>
        <v>0</v>
      </c>
      <c r="G128" s="5">
        <f t="shared" si="25"/>
        <v>0</v>
      </c>
      <c r="H128" s="5">
        <f t="shared" si="26"/>
        <v>0</v>
      </c>
      <c r="I128" s="5">
        <f t="shared" si="27"/>
        <v>0</v>
      </c>
      <c r="J128" s="5">
        <f t="shared" si="28"/>
        <v>0</v>
      </c>
      <c r="K128" s="5">
        <f t="shared" si="29"/>
        <v>0</v>
      </c>
      <c r="L128" s="5">
        <f t="shared" si="30"/>
        <v>0</v>
      </c>
      <c r="M128" s="5">
        <f t="shared" si="31"/>
        <v>0</v>
      </c>
      <c r="N128" s="5">
        <f t="shared" si="32"/>
        <v>0</v>
      </c>
      <c r="O128" s="5">
        <f t="shared" si="33"/>
        <v>0</v>
      </c>
      <c r="P128" s="5">
        <f t="shared" si="34"/>
        <v>0</v>
      </c>
      <c r="Q128" s="5">
        <f t="shared" si="35"/>
        <v>0</v>
      </c>
      <c r="R128" s="5">
        <f t="shared" si="36"/>
        <v>0</v>
      </c>
      <c r="S128" s="5">
        <f t="shared" si="37"/>
        <v>0</v>
      </c>
      <c r="T128" s="5">
        <f t="shared" si="38"/>
        <v>0</v>
      </c>
      <c r="U128" s="5">
        <f t="shared" si="39"/>
        <v>0</v>
      </c>
      <c r="V128" s="97">
        <f t="shared" si="40"/>
        <v>0</v>
      </c>
    </row>
    <row r="129" spans="2:22" x14ac:dyDescent="0.15">
      <c r="B129" s="8">
        <v>108</v>
      </c>
      <c r="C129" s="9">
        <f t="shared" si="21"/>
        <v>0</v>
      </c>
      <c r="D129" s="9">
        <f t="shared" si="22"/>
        <v>0</v>
      </c>
      <c r="E129" s="9">
        <f t="shared" si="23"/>
        <v>0</v>
      </c>
      <c r="F129" s="9">
        <f t="shared" si="24"/>
        <v>0</v>
      </c>
      <c r="G129" s="9">
        <f t="shared" si="25"/>
        <v>0</v>
      </c>
      <c r="H129" s="9">
        <f t="shared" si="26"/>
        <v>0</v>
      </c>
      <c r="I129" s="9">
        <f t="shared" si="27"/>
        <v>0</v>
      </c>
      <c r="J129" s="9">
        <f t="shared" si="28"/>
        <v>0</v>
      </c>
      <c r="K129" s="9">
        <f t="shared" si="29"/>
        <v>0</v>
      </c>
      <c r="L129" s="9">
        <f t="shared" si="30"/>
        <v>0</v>
      </c>
      <c r="M129" s="9">
        <f t="shared" si="31"/>
        <v>0</v>
      </c>
      <c r="N129" s="9">
        <f t="shared" si="32"/>
        <v>0</v>
      </c>
      <c r="O129" s="9">
        <f t="shared" si="33"/>
        <v>0</v>
      </c>
      <c r="P129" s="9">
        <f t="shared" si="34"/>
        <v>0</v>
      </c>
      <c r="Q129" s="9">
        <f t="shared" si="35"/>
        <v>0</v>
      </c>
      <c r="R129" s="9">
        <f t="shared" si="36"/>
        <v>0</v>
      </c>
      <c r="S129" s="9">
        <f t="shared" si="37"/>
        <v>0</v>
      </c>
      <c r="T129" s="9">
        <f t="shared" si="38"/>
        <v>0</v>
      </c>
      <c r="U129" s="9">
        <f t="shared" si="39"/>
        <v>0</v>
      </c>
      <c r="V129" s="96">
        <f t="shared" si="40"/>
        <v>0</v>
      </c>
    </row>
    <row r="130" spans="2:22" x14ac:dyDescent="0.15">
      <c r="B130" s="2">
        <v>109</v>
      </c>
      <c r="C130" s="5">
        <f t="shared" si="21"/>
        <v>0</v>
      </c>
      <c r="D130" s="5">
        <f t="shared" si="22"/>
        <v>0</v>
      </c>
      <c r="E130" s="5">
        <f t="shared" si="23"/>
        <v>0</v>
      </c>
      <c r="F130" s="5">
        <f t="shared" si="24"/>
        <v>0</v>
      </c>
      <c r="G130" s="5">
        <f t="shared" si="25"/>
        <v>0</v>
      </c>
      <c r="H130" s="5">
        <f t="shared" si="26"/>
        <v>0</v>
      </c>
      <c r="I130" s="5">
        <f t="shared" si="27"/>
        <v>0</v>
      </c>
      <c r="J130" s="5">
        <f t="shared" si="28"/>
        <v>0</v>
      </c>
      <c r="K130" s="5">
        <f t="shared" si="29"/>
        <v>0</v>
      </c>
      <c r="L130" s="5">
        <f t="shared" si="30"/>
        <v>0</v>
      </c>
      <c r="M130" s="5">
        <f t="shared" si="31"/>
        <v>0</v>
      </c>
      <c r="N130" s="5">
        <f t="shared" si="32"/>
        <v>0</v>
      </c>
      <c r="O130" s="5">
        <f t="shared" si="33"/>
        <v>0</v>
      </c>
      <c r="P130" s="5">
        <f t="shared" si="34"/>
        <v>0</v>
      </c>
      <c r="Q130" s="5">
        <f t="shared" si="35"/>
        <v>0</v>
      </c>
      <c r="R130" s="5">
        <f t="shared" si="36"/>
        <v>0</v>
      </c>
      <c r="S130" s="5">
        <f t="shared" si="37"/>
        <v>0</v>
      </c>
      <c r="T130" s="5">
        <f t="shared" si="38"/>
        <v>0</v>
      </c>
      <c r="U130" s="5">
        <f t="shared" si="39"/>
        <v>0</v>
      </c>
      <c r="V130" s="97">
        <f t="shared" si="40"/>
        <v>0</v>
      </c>
    </row>
    <row r="131" spans="2:22" x14ac:dyDescent="0.15">
      <c r="B131" s="8">
        <v>110</v>
      </c>
      <c r="C131" s="9">
        <f t="shared" si="21"/>
        <v>0</v>
      </c>
      <c r="D131" s="9">
        <f t="shared" si="22"/>
        <v>0</v>
      </c>
      <c r="E131" s="9">
        <f t="shared" si="23"/>
        <v>0</v>
      </c>
      <c r="F131" s="9">
        <f t="shared" si="24"/>
        <v>0</v>
      </c>
      <c r="G131" s="9">
        <f t="shared" si="25"/>
        <v>0</v>
      </c>
      <c r="H131" s="9">
        <f t="shared" si="26"/>
        <v>0</v>
      </c>
      <c r="I131" s="9">
        <f t="shared" si="27"/>
        <v>0</v>
      </c>
      <c r="J131" s="9">
        <f t="shared" si="28"/>
        <v>0</v>
      </c>
      <c r="K131" s="9">
        <f t="shared" si="29"/>
        <v>0</v>
      </c>
      <c r="L131" s="9">
        <f t="shared" si="30"/>
        <v>0</v>
      </c>
      <c r="M131" s="9">
        <f t="shared" si="31"/>
        <v>0</v>
      </c>
      <c r="N131" s="9">
        <f t="shared" si="32"/>
        <v>0</v>
      </c>
      <c r="O131" s="9">
        <f t="shared" si="33"/>
        <v>0</v>
      </c>
      <c r="P131" s="9">
        <f t="shared" si="34"/>
        <v>0</v>
      </c>
      <c r="Q131" s="9">
        <f t="shared" si="35"/>
        <v>0</v>
      </c>
      <c r="R131" s="9">
        <f t="shared" si="36"/>
        <v>0</v>
      </c>
      <c r="S131" s="9">
        <f t="shared" si="37"/>
        <v>0</v>
      </c>
      <c r="T131" s="9">
        <f t="shared" si="38"/>
        <v>0</v>
      </c>
      <c r="U131" s="9">
        <f t="shared" si="39"/>
        <v>0</v>
      </c>
      <c r="V131" s="96">
        <f t="shared" si="40"/>
        <v>0</v>
      </c>
    </row>
    <row r="132" spans="2:22" x14ac:dyDescent="0.15">
      <c r="B132" s="2">
        <v>111</v>
      </c>
      <c r="C132" s="5">
        <f t="shared" si="21"/>
        <v>0</v>
      </c>
      <c r="D132" s="5">
        <f t="shared" si="22"/>
        <v>0</v>
      </c>
      <c r="E132" s="5">
        <f t="shared" si="23"/>
        <v>0</v>
      </c>
      <c r="F132" s="5">
        <f t="shared" si="24"/>
        <v>0</v>
      </c>
      <c r="G132" s="5">
        <f t="shared" si="25"/>
        <v>0</v>
      </c>
      <c r="H132" s="5">
        <f t="shared" si="26"/>
        <v>0</v>
      </c>
      <c r="I132" s="5">
        <f t="shared" si="27"/>
        <v>0</v>
      </c>
      <c r="J132" s="5">
        <f t="shared" si="28"/>
        <v>0</v>
      </c>
      <c r="K132" s="5">
        <f t="shared" si="29"/>
        <v>0</v>
      </c>
      <c r="L132" s="5">
        <f t="shared" si="30"/>
        <v>0</v>
      </c>
      <c r="M132" s="5">
        <f t="shared" si="31"/>
        <v>0</v>
      </c>
      <c r="N132" s="5">
        <f t="shared" si="32"/>
        <v>0</v>
      </c>
      <c r="O132" s="5">
        <f t="shared" si="33"/>
        <v>0</v>
      </c>
      <c r="P132" s="5">
        <f t="shared" si="34"/>
        <v>0</v>
      </c>
      <c r="Q132" s="5">
        <f t="shared" si="35"/>
        <v>0</v>
      </c>
      <c r="R132" s="5">
        <f t="shared" si="36"/>
        <v>0</v>
      </c>
      <c r="S132" s="5">
        <f t="shared" si="37"/>
        <v>0</v>
      </c>
      <c r="T132" s="5">
        <f t="shared" si="38"/>
        <v>0</v>
      </c>
      <c r="U132" s="5">
        <f t="shared" si="39"/>
        <v>0</v>
      </c>
      <c r="V132" s="97">
        <f t="shared" si="40"/>
        <v>0</v>
      </c>
    </row>
    <row r="133" spans="2:22" x14ac:dyDescent="0.15">
      <c r="B133" s="8">
        <v>112</v>
      </c>
      <c r="C133" s="9">
        <f t="shared" si="21"/>
        <v>0</v>
      </c>
      <c r="D133" s="9">
        <f t="shared" si="22"/>
        <v>0</v>
      </c>
      <c r="E133" s="9">
        <f t="shared" si="23"/>
        <v>0</v>
      </c>
      <c r="F133" s="9">
        <f t="shared" si="24"/>
        <v>0</v>
      </c>
      <c r="G133" s="9">
        <f t="shared" si="25"/>
        <v>0</v>
      </c>
      <c r="H133" s="9">
        <f t="shared" si="26"/>
        <v>0</v>
      </c>
      <c r="I133" s="9">
        <f t="shared" si="27"/>
        <v>0</v>
      </c>
      <c r="J133" s="9">
        <f t="shared" si="28"/>
        <v>0</v>
      </c>
      <c r="K133" s="9">
        <f t="shared" si="29"/>
        <v>0</v>
      </c>
      <c r="L133" s="9">
        <f t="shared" si="30"/>
        <v>0</v>
      </c>
      <c r="M133" s="9">
        <f t="shared" si="31"/>
        <v>0</v>
      </c>
      <c r="N133" s="9">
        <f t="shared" si="32"/>
        <v>0</v>
      </c>
      <c r="O133" s="9">
        <f t="shared" si="33"/>
        <v>0</v>
      </c>
      <c r="P133" s="9">
        <f t="shared" si="34"/>
        <v>0</v>
      </c>
      <c r="Q133" s="9">
        <f t="shared" si="35"/>
        <v>0</v>
      </c>
      <c r="R133" s="9">
        <f t="shared" si="36"/>
        <v>0</v>
      </c>
      <c r="S133" s="9">
        <f t="shared" si="37"/>
        <v>0</v>
      </c>
      <c r="T133" s="9">
        <f t="shared" si="38"/>
        <v>0</v>
      </c>
      <c r="U133" s="9">
        <f t="shared" si="39"/>
        <v>0</v>
      </c>
      <c r="V133" s="96">
        <f t="shared" si="40"/>
        <v>0</v>
      </c>
    </row>
    <row r="134" spans="2:22" x14ac:dyDescent="0.15">
      <c r="B134" s="2">
        <v>113</v>
      </c>
      <c r="C134" s="5">
        <f t="shared" si="21"/>
        <v>0</v>
      </c>
      <c r="D134" s="5">
        <f t="shared" si="22"/>
        <v>0</v>
      </c>
      <c r="E134" s="5">
        <f t="shared" si="23"/>
        <v>0</v>
      </c>
      <c r="F134" s="5">
        <f t="shared" si="24"/>
        <v>0</v>
      </c>
      <c r="G134" s="5">
        <f t="shared" si="25"/>
        <v>0</v>
      </c>
      <c r="H134" s="5">
        <f t="shared" si="26"/>
        <v>0</v>
      </c>
      <c r="I134" s="5">
        <f t="shared" si="27"/>
        <v>0</v>
      </c>
      <c r="J134" s="5">
        <f t="shared" si="28"/>
        <v>0</v>
      </c>
      <c r="K134" s="5">
        <f t="shared" si="29"/>
        <v>0</v>
      </c>
      <c r="L134" s="5">
        <f t="shared" si="30"/>
        <v>0</v>
      </c>
      <c r="M134" s="5">
        <f t="shared" si="31"/>
        <v>0</v>
      </c>
      <c r="N134" s="5">
        <f t="shared" si="32"/>
        <v>0</v>
      </c>
      <c r="O134" s="5">
        <f t="shared" si="33"/>
        <v>0</v>
      </c>
      <c r="P134" s="5">
        <f t="shared" si="34"/>
        <v>0</v>
      </c>
      <c r="Q134" s="5">
        <f t="shared" si="35"/>
        <v>0</v>
      </c>
      <c r="R134" s="5">
        <f t="shared" si="36"/>
        <v>0</v>
      </c>
      <c r="S134" s="5">
        <f t="shared" si="37"/>
        <v>0</v>
      </c>
      <c r="T134" s="5">
        <f t="shared" si="38"/>
        <v>0</v>
      </c>
      <c r="U134" s="5">
        <f t="shared" si="39"/>
        <v>0</v>
      </c>
      <c r="V134" s="97">
        <f t="shared" si="40"/>
        <v>0</v>
      </c>
    </row>
    <row r="135" spans="2:22" x14ac:dyDescent="0.15">
      <c r="B135" s="8">
        <v>114</v>
      </c>
      <c r="C135" s="9">
        <f t="shared" si="21"/>
        <v>0</v>
      </c>
      <c r="D135" s="9">
        <f t="shared" si="22"/>
        <v>0</v>
      </c>
      <c r="E135" s="9">
        <f t="shared" si="23"/>
        <v>0</v>
      </c>
      <c r="F135" s="9">
        <f t="shared" si="24"/>
        <v>0</v>
      </c>
      <c r="G135" s="9">
        <f t="shared" si="25"/>
        <v>0</v>
      </c>
      <c r="H135" s="9">
        <f t="shared" si="26"/>
        <v>0</v>
      </c>
      <c r="I135" s="9">
        <f t="shared" si="27"/>
        <v>0</v>
      </c>
      <c r="J135" s="9">
        <f t="shared" si="28"/>
        <v>0</v>
      </c>
      <c r="K135" s="9">
        <f t="shared" si="29"/>
        <v>0</v>
      </c>
      <c r="L135" s="9">
        <f t="shared" si="30"/>
        <v>0</v>
      </c>
      <c r="M135" s="9">
        <f t="shared" si="31"/>
        <v>0</v>
      </c>
      <c r="N135" s="9">
        <f t="shared" si="32"/>
        <v>0</v>
      </c>
      <c r="O135" s="9">
        <f t="shared" si="33"/>
        <v>0</v>
      </c>
      <c r="P135" s="9">
        <f t="shared" si="34"/>
        <v>0</v>
      </c>
      <c r="Q135" s="9">
        <f t="shared" si="35"/>
        <v>0</v>
      </c>
      <c r="R135" s="9">
        <f t="shared" si="36"/>
        <v>0</v>
      </c>
      <c r="S135" s="9">
        <f t="shared" si="37"/>
        <v>0</v>
      </c>
      <c r="T135" s="9">
        <f t="shared" si="38"/>
        <v>0</v>
      </c>
      <c r="U135" s="9">
        <f t="shared" si="39"/>
        <v>0</v>
      </c>
      <c r="V135" s="96">
        <f t="shared" si="40"/>
        <v>0</v>
      </c>
    </row>
    <row r="136" spans="2:22" x14ac:dyDescent="0.15">
      <c r="B136" s="2">
        <v>115</v>
      </c>
      <c r="C136" s="5">
        <f t="shared" si="21"/>
        <v>0</v>
      </c>
      <c r="D136" s="5">
        <f t="shared" si="22"/>
        <v>0</v>
      </c>
      <c r="E136" s="5">
        <f t="shared" si="23"/>
        <v>0</v>
      </c>
      <c r="F136" s="5">
        <f t="shared" si="24"/>
        <v>0</v>
      </c>
      <c r="G136" s="5">
        <f t="shared" si="25"/>
        <v>0</v>
      </c>
      <c r="H136" s="5">
        <f t="shared" si="26"/>
        <v>0</v>
      </c>
      <c r="I136" s="5">
        <f t="shared" si="27"/>
        <v>0</v>
      </c>
      <c r="J136" s="5">
        <f t="shared" si="28"/>
        <v>0</v>
      </c>
      <c r="K136" s="5">
        <f t="shared" si="29"/>
        <v>0</v>
      </c>
      <c r="L136" s="5">
        <f t="shared" si="30"/>
        <v>0</v>
      </c>
      <c r="M136" s="5">
        <f t="shared" si="31"/>
        <v>0</v>
      </c>
      <c r="N136" s="5">
        <f t="shared" si="32"/>
        <v>0</v>
      </c>
      <c r="O136" s="5">
        <f t="shared" si="33"/>
        <v>0</v>
      </c>
      <c r="P136" s="5">
        <f t="shared" si="34"/>
        <v>0</v>
      </c>
      <c r="Q136" s="5">
        <f t="shared" si="35"/>
        <v>0</v>
      </c>
      <c r="R136" s="5">
        <f t="shared" si="36"/>
        <v>0</v>
      </c>
      <c r="S136" s="5">
        <f t="shared" si="37"/>
        <v>0</v>
      </c>
      <c r="T136" s="5">
        <f t="shared" si="38"/>
        <v>0</v>
      </c>
      <c r="U136" s="5">
        <f t="shared" si="39"/>
        <v>0</v>
      </c>
      <c r="V136" s="97">
        <f t="shared" si="40"/>
        <v>0</v>
      </c>
    </row>
    <row r="137" spans="2:22" x14ac:dyDescent="0.15">
      <c r="B137" s="8">
        <v>116</v>
      </c>
      <c r="C137" s="9">
        <f t="shared" si="21"/>
        <v>0</v>
      </c>
      <c r="D137" s="9">
        <f t="shared" si="22"/>
        <v>0</v>
      </c>
      <c r="E137" s="9">
        <f t="shared" si="23"/>
        <v>0</v>
      </c>
      <c r="F137" s="9">
        <f t="shared" si="24"/>
        <v>0</v>
      </c>
      <c r="G137" s="9">
        <f t="shared" si="25"/>
        <v>0</v>
      </c>
      <c r="H137" s="9">
        <f t="shared" si="26"/>
        <v>0</v>
      </c>
      <c r="I137" s="9">
        <f t="shared" si="27"/>
        <v>0</v>
      </c>
      <c r="J137" s="9">
        <f t="shared" si="28"/>
        <v>0</v>
      </c>
      <c r="K137" s="9">
        <f t="shared" si="29"/>
        <v>0</v>
      </c>
      <c r="L137" s="9">
        <f t="shared" si="30"/>
        <v>0</v>
      </c>
      <c r="M137" s="9">
        <f t="shared" si="31"/>
        <v>0</v>
      </c>
      <c r="N137" s="9">
        <f t="shared" si="32"/>
        <v>0</v>
      </c>
      <c r="O137" s="9">
        <f t="shared" si="33"/>
        <v>0</v>
      </c>
      <c r="P137" s="9">
        <f t="shared" si="34"/>
        <v>0</v>
      </c>
      <c r="Q137" s="9">
        <f t="shared" si="35"/>
        <v>0</v>
      </c>
      <c r="R137" s="9">
        <f t="shared" si="36"/>
        <v>0</v>
      </c>
      <c r="S137" s="9">
        <f t="shared" si="37"/>
        <v>0</v>
      </c>
      <c r="T137" s="9">
        <f t="shared" si="38"/>
        <v>0</v>
      </c>
      <c r="U137" s="9">
        <f t="shared" si="39"/>
        <v>0</v>
      </c>
      <c r="V137" s="96">
        <f t="shared" si="40"/>
        <v>0</v>
      </c>
    </row>
    <row r="138" spans="2:22" x14ac:dyDescent="0.15">
      <c r="B138" s="2">
        <v>117</v>
      </c>
      <c r="C138" s="5">
        <f t="shared" si="21"/>
        <v>0</v>
      </c>
      <c r="D138" s="5">
        <f t="shared" si="22"/>
        <v>0</v>
      </c>
      <c r="E138" s="5">
        <f t="shared" si="23"/>
        <v>0</v>
      </c>
      <c r="F138" s="5">
        <f t="shared" si="24"/>
        <v>0</v>
      </c>
      <c r="G138" s="5">
        <f t="shared" si="25"/>
        <v>0</v>
      </c>
      <c r="H138" s="5">
        <f t="shared" si="26"/>
        <v>0</v>
      </c>
      <c r="I138" s="5">
        <f t="shared" si="27"/>
        <v>0</v>
      </c>
      <c r="J138" s="5">
        <f t="shared" si="28"/>
        <v>0</v>
      </c>
      <c r="K138" s="5">
        <f t="shared" si="29"/>
        <v>0</v>
      </c>
      <c r="L138" s="5">
        <f t="shared" si="30"/>
        <v>0</v>
      </c>
      <c r="M138" s="5">
        <f t="shared" si="31"/>
        <v>0</v>
      </c>
      <c r="N138" s="5">
        <f t="shared" si="32"/>
        <v>0</v>
      </c>
      <c r="O138" s="5">
        <f t="shared" si="33"/>
        <v>0</v>
      </c>
      <c r="P138" s="5">
        <f t="shared" si="34"/>
        <v>0</v>
      </c>
      <c r="Q138" s="5">
        <f t="shared" si="35"/>
        <v>0</v>
      </c>
      <c r="R138" s="5">
        <f t="shared" si="36"/>
        <v>0</v>
      </c>
      <c r="S138" s="5">
        <f t="shared" si="37"/>
        <v>0</v>
      </c>
      <c r="T138" s="5">
        <f t="shared" si="38"/>
        <v>0</v>
      </c>
      <c r="U138" s="5">
        <f t="shared" si="39"/>
        <v>0</v>
      </c>
      <c r="V138" s="97">
        <f t="shared" si="40"/>
        <v>0</v>
      </c>
    </row>
    <row r="139" spans="2:22" x14ac:dyDescent="0.15">
      <c r="B139" s="8">
        <v>118</v>
      </c>
      <c r="C139" s="9">
        <f t="shared" si="21"/>
        <v>0</v>
      </c>
      <c r="D139" s="9">
        <f t="shared" si="22"/>
        <v>0</v>
      </c>
      <c r="E139" s="9">
        <f t="shared" si="23"/>
        <v>0</v>
      </c>
      <c r="F139" s="9">
        <f t="shared" si="24"/>
        <v>0</v>
      </c>
      <c r="G139" s="9">
        <f t="shared" si="25"/>
        <v>0</v>
      </c>
      <c r="H139" s="9">
        <f t="shared" si="26"/>
        <v>0</v>
      </c>
      <c r="I139" s="9">
        <f t="shared" si="27"/>
        <v>0</v>
      </c>
      <c r="J139" s="9">
        <f t="shared" si="28"/>
        <v>0</v>
      </c>
      <c r="K139" s="9">
        <f t="shared" si="29"/>
        <v>0</v>
      </c>
      <c r="L139" s="9">
        <f t="shared" si="30"/>
        <v>0</v>
      </c>
      <c r="M139" s="9">
        <f t="shared" si="31"/>
        <v>0</v>
      </c>
      <c r="N139" s="9">
        <f t="shared" si="32"/>
        <v>0</v>
      </c>
      <c r="O139" s="9">
        <f t="shared" si="33"/>
        <v>0</v>
      </c>
      <c r="P139" s="9">
        <f t="shared" si="34"/>
        <v>0</v>
      </c>
      <c r="Q139" s="9">
        <f t="shared" si="35"/>
        <v>0</v>
      </c>
      <c r="R139" s="9">
        <f t="shared" si="36"/>
        <v>0</v>
      </c>
      <c r="S139" s="9">
        <f t="shared" si="37"/>
        <v>0</v>
      </c>
      <c r="T139" s="9">
        <f t="shared" si="38"/>
        <v>0</v>
      </c>
      <c r="U139" s="9">
        <f t="shared" si="39"/>
        <v>0</v>
      </c>
      <c r="V139" s="96">
        <f t="shared" si="40"/>
        <v>0</v>
      </c>
    </row>
    <row r="140" spans="2:22" x14ac:dyDescent="0.15">
      <c r="B140" s="2">
        <v>119</v>
      </c>
      <c r="C140" s="5">
        <f t="shared" si="21"/>
        <v>0</v>
      </c>
      <c r="D140" s="5">
        <f t="shared" si="22"/>
        <v>0</v>
      </c>
      <c r="E140" s="5">
        <f t="shared" si="23"/>
        <v>0</v>
      </c>
      <c r="F140" s="5">
        <f t="shared" si="24"/>
        <v>0</v>
      </c>
      <c r="G140" s="5">
        <f t="shared" si="25"/>
        <v>0</v>
      </c>
      <c r="H140" s="5">
        <f t="shared" si="26"/>
        <v>0</v>
      </c>
      <c r="I140" s="5">
        <f t="shared" si="27"/>
        <v>0</v>
      </c>
      <c r="J140" s="5">
        <f t="shared" si="28"/>
        <v>0</v>
      </c>
      <c r="K140" s="5">
        <f t="shared" si="29"/>
        <v>0</v>
      </c>
      <c r="L140" s="5">
        <f t="shared" si="30"/>
        <v>0</v>
      </c>
      <c r="M140" s="5">
        <f t="shared" si="31"/>
        <v>0</v>
      </c>
      <c r="N140" s="5">
        <f t="shared" si="32"/>
        <v>0</v>
      </c>
      <c r="O140" s="5">
        <f t="shared" si="33"/>
        <v>0</v>
      </c>
      <c r="P140" s="5">
        <f t="shared" si="34"/>
        <v>0</v>
      </c>
      <c r="Q140" s="5">
        <f t="shared" si="35"/>
        <v>0</v>
      </c>
      <c r="R140" s="5">
        <f t="shared" si="36"/>
        <v>0</v>
      </c>
      <c r="S140" s="5">
        <f t="shared" si="37"/>
        <v>0</v>
      </c>
      <c r="T140" s="5">
        <f t="shared" si="38"/>
        <v>0</v>
      </c>
      <c r="U140" s="5">
        <f t="shared" si="39"/>
        <v>0</v>
      </c>
      <c r="V140" s="97">
        <f t="shared" si="40"/>
        <v>0</v>
      </c>
    </row>
    <row r="141" spans="2:22" x14ac:dyDescent="0.15">
      <c r="B141" s="8">
        <v>120</v>
      </c>
      <c r="C141" s="9">
        <f t="shared" si="21"/>
        <v>0</v>
      </c>
      <c r="D141" s="9">
        <f t="shared" si="22"/>
        <v>0</v>
      </c>
      <c r="E141" s="9">
        <f t="shared" si="23"/>
        <v>0</v>
      </c>
      <c r="F141" s="9">
        <f t="shared" si="24"/>
        <v>0</v>
      </c>
      <c r="G141" s="9">
        <f t="shared" si="25"/>
        <v>0</v>
      </c>
      <c r="H141" s="9">
        <f t="shared" si="26"/>
        <v>0</v>
      </c>
      <c r="I141" s="9">
        <f t="shared" si="27"/>
        <v>0</v>
      </c>
      <c r="J141" s="9">
        <f t="shared" si="28"/>
        <v>0</v>
      </c>
      <c r="K141" s="9">
        <f t="shared" si="29"/>
        <v>0</v>
      </c>
      <c r="L141" s="9">
        <f t="shared" si="30"/>
        <v>0</v>
      </c>
      <c r="M141" s="9">
        <f t="shared" si="31"/>
        <v>0</v>
      </c>
      <c r="N141" s="9">
        <f t="shared" si="32"/>
        <v>0</v>
      </c>
      <c r="O141" s="9">
        <f t="shared" si="33"/>
        <v>0</v>
      </c>
      <c r="P141" s="9">
        <f t="shared" si="34"/>
        <v>0</v>
      </c>
      <c r="Q141" s="9">
        <f t="shared" si="35"/>
        <v>0</v>
      </c>
      <c r="R141" s="9">
        <f t="shared" si="36"/>
        <v>0</v>
      </c>
      <c r="S141" s="9">
        <f t="shared" si="37"/>
        <v>0</v>
      </c>
      <c r="T141" s="9">
        <f t="shared" si="38"/>
        <v>0</v>
      </c>
      <c r="U141" s="9">
        <f t="shared" si="39"/>
        <v>0</v>
      </c>
      <c r="V141" s="96">
        <f t="shared" si="40"/>
        <v>0</v>
      </c>
    </row>
    <row r="142" spans="2:22" x14ac:dyDescent="0.15">
      <c r="B142" s="2">
        <v>121</v>
      </c>
      <c r="C142" s="5">
        <f t="shared" si="21"/>
        <v>0</v>
      </c>
      <c r="D142" s="5">
        <f t="shared" si="22"/>
        <v>0</v>
      </c>
      <c r="E142" s="5">
        <f t="shared" si="23"/>
        <v>0</v>
      </c>
      <c r="F142" s="5">
        <f t="shared" si="24"/>
        <v>0</v>
      </c>
      <c r="G142" s="5">
        <f t="shared" si="25"/>
        <v>0</v>
      </c>
      <c r="H142" s="5">
        <f t="shared" si="26"/>
        <v>0</v>
      </c>
      <c r="I142" s="5">
        <f t="shared" si="27"/>
        <v>0</v>
      </c>
      <c r="J142" s="5">
        <f t="shared" si="28"/>
        <v>0</v>
      </c>
      <c r="K142" s="5">
        <f t="shared" si="29"/>
        <v>0</v>
      </c>
      <c r="L142" s="5">
        <f t="shared" si="30"/>
        <v>0</v>
      </c>
      <c r="M142" s="5">
        <f t="shared" si="31"/>
        <v>0</v>
      </c>
      <c r="N142" s="5">
        <f t="shared" si="32"/>
        <v>0</v>
      </c>
      <c r="O142" s="5">
        <f t="shared" si="33"/>
        <v>0</v>
      </c>
      <c r="P142" s="5">
        <f t="shared" si="34"/>
        <v>0</v>
      </c>
      <c r="Q142" s="5">
        <f t="shared" si="35"/>
        <v>0</v>
      </c>
      <c r="R142" s="5">
        <f t="shared" si="36"/>
        <v>0</v>
      </c>
      <c r="S142" s="5">
        <f t="shared" si="37"/>
        <v>0</v>
      </c>
      <c r="T142" s="5">
        <f t="shared" si="38"/>
        <v>0</v>
      </c>
      <c r="U142" s="5">
        <f t="shared" si="39"/>
        <v>0</v>
      </c>
      <c r="V142" s="97">
        <f t="shared" si="40"/>
        <v>0</v>
      </c>
    </row>
    <row r="143" spans="2:22" x14ac:dyDescent="0.15">
      <c r="B143" s="8">
        <v>122</v>
      </c>
      <c r="C143" s="9">
        <f t="shared" si="21"/>
        <v>0</v>
      </c>
      <c r="D143" s="9">
        <f t="shared" si="22"/>
        <v>0</v>
      </c>
      <c r="E143" s="9">
        <f t="shared" si="23"/>
        <v>0</v>
      </c>
      <c r="F143" s="9">
        <f t="shared" si="24"/>
        <v>0</v>
      </c>
      <c r="G143" s="9">
        <f t="shared" si="25"/>
        <v>0</v>
      </c>
      <c r="H143" s="9">
        <f t="shared" si="26"/>
        <v>0</v>
      </c>
      <c r="I143" s="9">
        <f t="shared" si="27"/>
        <v>0</v>
      </c>
      <c r="J143" s="9">
        <f t="shared" si="28"/>
        <v>0</v>
      </c>
      <c r="K143" s="9">
        <f t="shared" si="29"/>
        <v>0</v>
      </c>
      <c r="L143" s="9">
        <f t="shared" si="30"/>
        <v>0</v>
      </c>
      <c r="M143" s="9">
        <f t="shared" si="31"/>
        <v>0</v>
      </c>
      <c r="N143" s="9">
        <f t="shared" si="32"/>
        <v>0</v>
      </c>
      <c r="O143" s="9">
        <f t="shared" si="33"/>
        <v>0</v>
      </c>
      <c r="P143" s="9">
        <f t="shared" si="34"/>
        <v>0</v>
      </c>
      <c r="Q143" s="9">
        <f t="shared" si="35"/>
        <v>0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96">
        <f t="shared" si="40"/>
        <v>0</v>
      </c>
    </row>
    <row r="144" spans="2:22" x14ac:dyDescent="0.15">
      <c r="B144" s="2">
        <v>123</v>
      </c>
      <c r="C144" s="5">
        <f t="shared" si="21"/>
        <v>0</v>
      </c>
      <c r="D144" s="5">
        <f t="shared" si="22"/>
        <v>0</v>
      </c>
      <c r="E144" s="5">
        <f t="shared" si="23"/>
        <v>0</v>
      </c>
      <c r="F144" s="5">
        <f t="shared" si="24"/>
        <v>0</v>
      </c>
      <c r="G144" s="5">
        <f t="shared" si="25"/>
        <v>0</v>
      </c>
      <c r="H144" s="5">
        <f t="shared" si="26"/>
        <v>0</v>
      </c>
      <c r="I144" s="5">
        <f t="shared" si="27"/>
        <v>0</v>
      </c>
      <c r="J144" s="5">
        <f t="shared" si="28"/>
        <v>0</v>
      </c>
      <c r="K144" s="5">
        <f t="shared" si="29"/>
        <v>0</v>
      </c>
      <c r="L144" s="5">
        <f t="shared" si="30"/>
        <v>0</v>
      </c>
      <c r="M144" s="5">
        <f t="shared" si="31"/>
        <v>0</v>
      </c>
      <c r="N144" s="5">
        <f t="shared" si="32"/>
        <v>0</v>
      </c>
      <c r="O144" s="5">
        <f t="shared" si="33"/>
        <v>0</v>
      </c>
      <c r="P144" s="5">
        <f t="shared" si="34"/>
        <v>0</v>
      </c>
      <c r="Q144" s="5">
        <f t="shared" si="35"/>
        <v>0</v>
      </c>
      <c r="R144" s="5">
        <f t="shared" si="36"/>
        <v>0</v>
      </c>
      <c r="S144" s="5">
        <f t="shared" si="37"/>
        <v>0</v>
      </c>
      <c r="T144" s="5">
        <f t="shared" si="38"/>
        <v>0</v>
      </c>
      <c r="U144" s="5">
        <f t="shared" si="39"/>
        <v>0</v>
      </c>
      <c r="V144" s="97">
        <f t="shared" si="40"/>
        <v>0</v>
      </c>
    </row>
    <row r="145" spans="2:22" x14ac:dyDescent="0.15">
      <c r="B145" s="8">
        <v>124</v>
      </c>
      <c r="C145" s="9">
        <f t="shared" si="21"/>
        <v>0</v>
      </c>
      <c r="D145" s="9">
        <f t="shared" si="22"/>
        <v>0</v>
      </c>
      <c r="E145" s="9">
        <f t="shared" si="23"/>
        <v>0</v>
      </c>
      <c r="F145" s="9">
        <f t="shared" si="24"/>
        <v>0</v>
      </c>
      <c r="G145" s="9">
        <f t="shared" si="25"/>
        <v>0</v>
      </c>
      <c r="H145" s="9">
        <f t="shared" si="26"/>
        <v>0</v>
      </c>
      <c r="I145" s="9">
        <f t="shared" si="27"/>
        <v>0</v>
      </c>
      <c r="J145" s="9">
        <f t="shared" si="28"/>
        <v>0</v>
      </c>
      <c r="K145" s="9">
        <f t="shared" si="29"/>
        <v>0</v>
      </c>
      <c r="L145" s="9">
        <f t="shared" si="30"/>
        <v>0</v>
      </c>
      <c r="M145" s="9">
        <f t="shared" si="31"/>
        <v>0</v>
      </c>
      <c r="N145" s="9">
        <f t="shared" si="32"/>
        <v>0</v>
      </c>
      <c r="O145" s="9">
        <f t="shared" si="33"/>
        <v>0</v>
      </c>
      <c r="P145" s="9">
        <f t="shared" si="34"/>
        <v>0</v>
      </c>
      <c r="Q145" s="9">
        <f t="shared" si="35"/>
        <v>0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96">
        <f t="shared" si="40"/>
        <v>0</v>
      </c>
    </row>
    <row r="146" spans="2:22" x14ac:dyDescent="0.15">
      <c r="B146" s="2">
        <v>125</v>
      </c>
      <c r="C146" s="5">
        <f t="shared" si="21"/>
        <v>0</v>
      </c>
      <c r="D146" s="5">
        <f t="shared" si="22"/>
        <v>0</v>
      </c>
      <c r="E146" s="5">
        <f t="shared" si="23"/>
        <v>0</v>
      </c>
      <c r="F146" s="5">
        <f t="shared" si="24"/>
        <v>0</v>
      </c>
      <c r="G146" s="5">
        <f t="shared" si="25"/>
        <v>0</v>
      </c>
      <c r="H146" s="5">
        <f t="shared" si="26"/>
        <v>0</v>
      </c>
      <c r="I146" s="5">
        <f t="shared" si="27"/>
        <v>0</v>
      </c>
      <c r="J146" s="5">
        <f t="shared" si="28"/>
        <v>0</v>
      </c>
      <c r="K146" s="5">
        <f t="shared" si="29"/>
        <v>0</v>
      </c>
      <c r="L146" s="5">
        <f t="shared" si="30"/>
        <v>0</v>
      </c>
      <c r="M146" s="5">
        <f t="shared" si="31"/>
        <v>0</v>
      </c>
      <c r="N146" s="5">
        <f t="shared" si="32"/>
        <v>0</v>
      </c>
      <c r="O146" s="5">
        <f t="shared" si="33"/>
        <v>0</v>
      </c>
      <c r="P146" s="5">
        <f t="shared" si="34"/>
        <v>0</v>
      </c>
      <c r="Q146" s="5">
        <f t="shared" si="35"/>
        <v>0</v>
      </c>
      <c r="R146" s="5">
        <f t="shared" si="36"/>
        <v>0</v>
      </c>
      <c r="S146" s="5">
        <f t="shared" si="37"/>
        <v>0</v>
      </c>
      <c r="T146" s="5">
        <f t="shared" si="38"/>
        <v>0</v>
      </c>
      <c r="U146" s="5">
        <f t="shared" si="39"/>
        <v>0</v>
      </c>
      <c r="V146" s="97">
        <f t="shared" si="40"/>
        <v>0</v>
      </c>
    </row>
    <row r="147" spans="2:22" x14ac:dyDescent="0.15">
      <c r="B147" s="8">
        <v>126</v>
      </c>
      <c r="C147" s="9">
        <f t="shared" si="21"/>
        <v>0</v>
      </c>
      <c r="D147" s="9">
        <f t="shared" si="22"/>
        <v>0</v>
      </c>
      <c r="E147" s="9">
        <f t="shared" si="23"/>
        <v>0</v>
      </c>
      <c r="F147" s="9">
        <f t="shared" si="24"/>
        <v>0</v>
      </c>
      <c r="G147" s="9">
        <f t="shared" si="25"/>
        <v>0</v>
      </c>
      <c r="H147" s="9">
        <f t="shared" si="26"/>
        <v>0</v>
      </c>
      <c r="I147" s="9">
        <f t="shared" si="27"/>
        <v>0</v>
      </c>
      <c r="J147" s="9">
        <f t="shared" si="28"/>
        <v>0</v>
      </c>
      <c r="K147" s="9">
        <f t="shared" si="29"/>
        <v>0</v>
      </c>
      <c r="L147" s="9">
        <f t="shared" si="30"/>
        <v>0</v>
      </c>
      <c r="M147" s="9">
        <f t="shared" si="31"/>
        <v>0</v>
      </c>
      <c r="N147" s="9">
        <f t="shared" si="32"/>
        <v>0</v>
      </c>
      <c r="O147" s="9">
        <f t="shared" si="33"/>
        <v>0</v>
      </c>
      <c r="P147" s="9">
        <f t="shared" si="34"/>
        <v>0</v>
      </c>
      <c r="Q147" s="9">
        <f t="shared" si="35"/>
        <v>0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96">
        <f t="shared" si="40"/>
        <v>0</v>
      </c>
    </row>
    <row r="148" spans="2:22" x14ac:dyDescent="0.15">
      <c r="B148" s="2">
        <v>127</v>
      </c>
      <c r="C148" s="5">
        <f t="shared" si="21"/>
        <v>0</v>
      </c>
      <c r="D148" s="5">
        <f t="shared" si="22"/>
        <v>0</v>
      </c>
      <c r="E148" s="5">
        <f t="shared" si="23"/>
        <v>0</v>
      </c>
      <c r="F148" s="5">
        <f t="shared" si="24"/>
        <v>0</v>
      </c>
      <c r="G148" s="5">
        <f t="shared" si="25"/>
        <v>0</v>
      </c>
      <c r="H148" s="5">
        <f t="shared" si="26"/>
        <v>0</v>
      </c>
      <c r="I148" s="5">
        <f t="shared" si="27"/>
        <v>0</v>
      </c>
      <c r="J148" s="5">
        <f t="shared" si="28"/>
        <v>0</v>
      </c>
      <c r="K148" s="5">
        <f t="shared" si="29"/>
        <v>0</v>
      </c>
      <c r="L148" s="5">
        <f t="shared" si="30"/>
        <v>0</v>
      </c>
      <c r="M148" s="5">
        <f t="shared" si="31"/>
        <v>0</v>
      </c>
      <c r="N148" s="5">
        <f t="shared" si="32"/>
        <v>0</v>
      </c>
      <c r="O148" s="5">
        <f t="shared" si="33"/>
        <v>0</v>
      </c>
      <c r="P148" s="5">
        <f t="shared" si="34"/>
        <v>0</v>
      </c>
      <c r="Q148" s="5">
        <f t="shared" si="35"/>
        <v>0</v>
      </c>
      <c r="R148" s="5">
        <f t="shared" si="36"/>
        <v>0</v>
      </c>
      <c r="S148" s="5">
        <f t="shared" si="37"/>
        <v>0</v>
      </c>
      <c r="T148" s="5">
        <f t="shared" si="38"/>
        <v>0</v>
      </c>
      <c r="U148" s="5">
        <f t="shared" si="39"/>
        <v>0</v>
      </c>
      <c r="V148" s="97">
        <f t="shared" si="40"/>
        <v>0</v>
      </c>
    </row>
    <row r="149" spans="2:22" x14ac:dyDescent="0.15">
      <c r="B149" s="8">
        <v>128</v>
      </c>
      <c r="C149" s="9">
        <f t="shared" si="21"/>
        <v>0</v>
      </c>
      <c r="D149" s="9">
        <f t="shared" si="22"/>
        <v>0</v>
      </c>
      <c r="E149" s="9">
        <f t="shared" si="23"/>
        <v>0</v>
      </c>
      <c r="F149" s="9">
        <f t="shared" si="24"/>
        <v>0</v>
      </c>
      <c r="G149" s="9">
        <f t="shared" si="25"/>
        <v>0</v>
      </c>
      <c r="H149" s="9">
        <f t="shared" si="26"/>
        <v>0</v>
      </c>
      <c r="I149" s="9">
        <f t="shared" si="27"/>
        <v>0</v>
      </c>
      <c r="J149" s="9">
        <f t="shared" si="28"/>
        <v>0</v>
      </c>
      <c r="K149" s="9">
        <f t="shared" si="29"/>
        <v>0</v>
      </c>
      <c r="L149" s="9">
        <f t="shared" si="30"/>
        <v>0</v>
      </c>
      <c r="M149" s="9">
        <f t="shared" si="31"/>
        <v>0</v>
      </c>
      <c r="N149" s="9">
        <f t="shared" si="32"/>
        <v>0</v>
      </c>
      <c r="O149" s="9">
        <f t="shared" si="33"/>
        <v>0</v>
      </c>
      <c r="P149" s="9">
        <f t="shared" si="34"/>
        <v>0</v>
      </c>
      <c r="Q149" s="9">
        <f t="shared" si="35"/>
        <v>0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96">
        <f t="shared" si="40"/>
        <v>0</v>
      </c>
    </row>
    <row r="150" spans="2:22" x14ac:dyDescent="0.15">
      <c r="B150" s="2">
        <v>129</v>
      </c>
      <c r="C150" s="5">
        <f t="shared" si="21"/>
        <v>0</v>
      </c>
      <c r="D150" s="5">
        <f t="shared" si="22"/>
        <v>0</v>
      </c>
      <c r="E150" s="5">
        <f t="shared" si="23"/>
        <v>0</v>
      </c>
      <c r="F150" s="5">
        <f t="shared" si="24"/>
        <v>0</v>
      </c>
      <c r="G150" s="5">
        <f t="shared" si="25"/>
        <v>0</v>
      </c>
      <c r="H150" s="5">
        <f t="shared" si="26"/>
        <v>0</v>
      </c>
      <c r="I150" s="5">
        <f t="shared" si="27"/>
        <v>0</v>
      </c>
      <c r="J150" s="5">
        <f t="shared" si="28"/>
        <v>0</v>
      </c>
      <c r="K150" s="5">
        <f t="shared" si="29"/>
        <v>0</v>
      </c>
      <c r="L150" s="5">
        <f t="shared" si="30"/>
        <v>0</v>
      </c>
      <c r="M150" s="5">
        <f t="shared" si="31"/>
        <v>0</v>
      </c>
      <c r="N150" s="5">
        <f t="shared" si="32"/>
        <v>0</v>
      </c>
      <c r="O150" s="5">
        <f t="shared" si="33"/>
        <v>0</v>
      </c>
      <c r="P150" s="5">
        <f t="shared" si="34"/>
        <v>0</v>
      </c>
      <c r="Q150" s="5">
        <f t="shared" si="35"/>
        <v>0</v>
      </c>
      <c r="R150" s="5">
        <f t="shared" si="36"/>
        <v>0</v>
      </c>
      <c r="S150" s="5">
        <f t="shared" si="37"/>
        <v>0</v>
      </c>
      <c r="T150" s="5">
        <f t="shared" si="38"/>
        <v>0</v>
      </c>
      <c r="U150" s="5">
        <f t="shared" si="39"/>
        <v>0</v>
      </c>
      <c r="V150" s="97">
        <f t="shared" si="40"/>
        <v>0</v>
      </c>
    </row>
    <row r="151" spans="2:22" x14ac:dyDescent="0.15">
      <c r="B151" s="8">
        <v>130</v>
      </c>
      <c r="C151" s="9">
        <f t="shared" si="21"/>
        <v>0</v>
      </c>
      <c r="D151" s="9">
        <f t="shared" si="22"/>
        <v>0</v>
      </c>
      <c r="E151" s="9">
        <f t="shared" si="23"/>
        <v>0</v>
      </c>
      <c r="F151" s="9">
        <f t="shared" si="24"/>
        <v>0</v>
      </c>
      <c r="G151" s="9">
        <f t="shared" si="25"/>
        <v>0</v>
      </c>
      <c r="H151" s="9">
        <f t="shared" si="26"/>
        <v>0</v>
      </c>
      <c r="I151" s="9">
        <f t="shared" si="27"/>
        <v>0</v>
      </c>
      <c r="J151" s="9">
        <f t="shared" si="28"/>
        <v>0</v>
      </c>
      <c r="K151" s="9">
        <f t="shared" si="29"/>
        <v>0</v>
      </c>
      <c r="L151" s="9">
        <f t="shared" si="30"/>
        <v>0</v>
      </c>
      <c r="M151" s="9">
        <f t="shared" si="31"/>
        <v>0</v>
      </c>
      <c r="N151" s="9">
        <f t="shared" si="32"/>
        <v>0</v>
      </c>
      <c r="O151" s="9">
        <f t="shared" si="33"/>
        <v>0</v>
      </c>
      <c r="P151" s="9">
        <f t="shared" si="34"/>
        <v>0</v>
      </c>
      <c r="Q151" s="9">
        <f t="shared" si="35"/>
        <v>0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96">
        <f t="shared" si="40"/>
        <v>0</v>
      </c>
    </row>
    <row r="152" spans="2:22" x14ac:dyDescent="0.15">
      <c r="B152" s="2">
        <v>131</v>
      </c>
      <c r="C152" s="5">
        <f t="shared" ref="C152:C215" si="41">IF((D151-$D$18)&lt;=0,((D151)),(+$D$18))</f>
        <v>0</v>
      </c>
      <c r="D152" s="5">
        <f t="shared" ref="D152:D215" si="42">IF(D151-C152&lt;=0,0,(D151-C152))</f>
        <v>0</v>
      </c>
      <c r="E152" s="5">
        <f t="shared" ref="E152:E215" si="43">IF((F151-$F$18)&lt;=0,((F151)),(+$F$18))</f>
        <v>0</v>
      </c>
      <c r="F152" s="5">
        <f t="shared" ref="F152:F215" si="44">IF(F151-E152&lt;=0,0,(F151-E152))</f>
        <v>0</v>
      </c>
      <c r="G152" s="5">
        <f t="shared" ref="G152:G215" si="45">IF((H151-$H$18)&lt;=0,((H151)),(+$H$18))</f>
        <v>0</v>
      </c>
      <c r="H152" s="5">
        <f t="shared" ref="H152:H215" si="46">IF(H151-G152&lt;=0,0,(H151-G152))</f>
        <v>0</v>
      </c>
      <c r="I152" s="5">
        <f t="shared" ref="I152:I215" si="47">IF((J151-$J$18)&lt;=0,((J151)),(+$J$18))</f>
        <v>0</v>
      </c>
      <c r="J152" s="5">
        <f t="shared" ref="J152:J215" si="48">IF(J151-I152&lt;=0,0,(J151-I152))</f>
        <v>0</v>
      </c>
      <c r="K152" s="5">
        <f t="shared" ref="K152:K215" si="49">IF((L151-$L$18)&lt;=0,((L151)),(+$L$18))</f>
        <v>0</v>
      </c>
      <c r="L152" s="5">
        <f t="shared" ref="L152:L215" si="50">IF(L151-K152&lt;=0,0,(L151-K152))</f>
        <v>0</v>
      </c>
      <c r="M152" s="5">
        <f t="shared" ref="M152:M215" si="51">IF((N151-$N$18)&lt;=0,((N151)),(+$N$18))</f>
        <v>0</v>
      </c>
      <c r="N152" s="5">
        <f t="shared" ref="N152:N215" si="52">IF(N151-M152&lt;=0,0,(N151-M152))</f>
        <v>0</v>
      </c>
      <c r="O152" s="5">
        <f t="shared" ref="O152:O215" si="53">IF((P151-$P$18)&lt;=0,((P151)),(+$P$18))</f>
        <v>0</v>
      </c>
      <c r="P152" s="5">
        <f t="shared" ref="P152:P215" si="54">IF(P151-O152&lt;=0,0,(P151-O152))</f>
        <v>0</v>
      </c>
      <c r="Q152" s="5">
        <f t="shared" ref="Q152:Q215" si="55">IF((R151-$R$18)&lt;=0,((R151)),(+$R$18))</f>
        <v>0</v>
      </c>
      <c r="R152" s="5">
        <f t="shared" ref="R152:R215" si="56">IF(R151-Q152&lt;=0,0,(R151-Q152))</f>
        <v>0</v>
      </c>
      <c r="S152" s="5">
        <f t="shared" ref="S152:S215" si="57">IF((T151-$T$18)&lt;=0,((T151)),(+$T$18))</f>
        <v>0</v>
      </c>
      <c r="T152" s="5">
        <f t="shared" ref="T152:T215" si="58">IF(T151-S152&lt;=0,0,(T151-S152))</f>
        <v>0</v>
      </c>
      <c r="U152" s="5">
        <f t="shared" ref="U152:U215" si="59">IF((V151-$V$18)&lt;=0,((V151)),(+$V$18))</f>
        <v>0</v>
      </c>
      <c r="V152" s="97">
        <f t="shared" ref="V152:V215" si="60">IF(V151-U152&lt;=0,0,(V151-U152))</f>
        <v>0</v>
      </c>
    </row>
    <row r="153" spans="2:22" x14ac:dyDescent="0.15">
      <c r="B153" s="8">
        <v>132</v>
      </c>
      <c r="C153" s="9">
        <f t="shared" si="41"/>
        <v>0</v>
      </c>
      <c r="D153" s="9">
        <f t="shared" si="42"/>
        <v>0</v>
      </c>
      <c r="E153" s="9">
        <f t="shared" si="43"/>
        <v>0</v>
      </c>
      <c r="F153" s="9">
        <f t="shared" si="44"/>
        <v>0</v>
      </c>
      <c r="G153" s="9">
        <f t="shared" si="45"/>
        <v>0</v>
      </c>
      <c r="H153" s="9">
        <f t="shared" si="46"/>
        <v>0</v>
      </c>
      <c r="I153" s="9">
        <f t="shared" si="47"/>
        <v>0</v>
      </c>
      <c r="J153" s="9">
        <f t="shared" si="48"/>
        <v>0</v>
      </c>
      <c r="K153" s="9">
        <f t="shared" si="49"/>
        <v>0</v>
      </c>
      <c r="L153" s="9">
        <f t="shared" si="50"/>
        <v>0</v>
      </c>
      <c r="M153" s="9">
        <f t="shared" si="51"/>
        <v>0</v>
      </c>
      <c r="N153" s="9">
        <f t="shared" si="52"/>
        <v>0</v>
      </c>
      <c r="O153" s="9">
        <f t="shared" si="53"/>
        <v>0</v>
      </c>
      <c r="P153" s="9">
        <f t="shared" si="54"/>
        <v>0</v>
      </c>
      <c r="Q153" s="9">
        <f t="shared" si="55"/>
        <v>0</v>
      </c>
      <c r="R153" s="9">
        <f t="shared" si="56"/>
        <v>0</v>
      </c>
      <c r="S153" s="9">
        <f t="shared" si="57"/>
        <v>0</v>
      </c>
      <c r="T153" s="9">
        <f t="shared" si="58"/>
        <v>0</v>
      </c>
      <c r="U153" s="9">
        <f t="shared" si="59"/>
        <v>0</v>
      </c>
      <c r="V153" s="96">
        <f t="shared" si="60"/>
        <v>0</v>
      </c>
    </row>
    <row r="154" spans="2:22" x14ac:dyDescent="0.15">
      <c r="B154" s="2">
        <v>133</v>
      </c>
      <c r="C154" s="5">
        <f t="shared" si="41"/>
        <v>0</v>
      </c>
      <c r="D154" s="5">
        <f t="shared" si="42"/>
        <v>0</v>
      </c>
      <c r="E154" s="5">
        <f t="shared" si="43"/>
        <v>0</v>
      </c>
      <c r="F154" s="5">
        <f t="shared" si="44"/>
        <v>0</v>
      </c>
      <c r="G154" s="5">
        <f t="shared" si="45"/>
        <v>0</v>
      </c>
      <c r="H154" s="5">
        <f t="shared" si="46"/>
        <v>0</v>
      </c>
      <c r="I154" s="5">
        <f t="shared" si="47"/>
        <v>0</v>
      </c>
      <c r="J154" s="5">
        <f t="shared" si="48"/>
        <v>0</v>
      </c>
      <c r="K154" s="5">
        <f t="shared" si="49"/>
        <v>0</v>
      </c>
      <c r="L154" s="5">
        <f t="shared" si="50"/>
        <v>0</v>
      </c>
      <c r="M154" s="5">
        <f t="shared" si="51"/>
        <v>0</v>
      </c>
      <c r="N154" s="5">
        <f t="shared" si="52"/>
        <v>0</v>
      </c>
      <c r="O154" s="5">
        <f t="shared" si="53"/>
        <v>0</v>
      </c>
      <c r="P154" s="5">
        <f t="shared" si="54"/>
        <v>0</v>
      </c>
      <c r="Q154" s="5">
        <f t="shared" si="55"/>
        <v>0</v>
      </c>
      <c r="R154" s="5">
        <f t="shared" si="56"/>
        <v>0</v>
      </c>
      <c r="S154" s="5">
        <f t="shared" si="57"/>
        <v>0</v>
      </c>
      <c r="T154" s="5">
        <f t="shared" si="58"/>
        <v>0</v>
      </c>
      <c r="U154" s="5">
        <f t="shared" si="59"/>
        <v>0</v>
      </c>
      <c r="V154" s="97">
        <f t="shared" si="60"/>
        <v>0</v>
      </c>
    </row>
    <row r="155" spans="2:22" x14ac:dyDescent="0.15">
      <c r="B155" s="8">
        <v>134</v>
      </c>
      <c r="C155" s="9">
        <f t="shared" si="41"/>
        <v>0</v>
      </c>
      <c r="D155" s="9">
        <f t="shared" si="42"/>
        <v>0</v>
      </c>
      <c r="E155" s="9">
        <f t="shared" si="43"/>
        <v>0</v>
      </c>
      <c r="F155" s="9">
        <f t="shared" si="44"/>
        <v>0</v>
      </c>
      <c r="G155" s="9">
        <f t="shared" si="45"/>
        <v>0</v>
      </c>
      <c r="H155" s="9">
        <f t="shared" si="46"/>
        <v>0</v>
      </c>
      <c r="I155" s="9">
        <f t="shared" si="47"/>
        <v>0</v>
      </c>
      <c r="J155" s="9">
        <f t="shared" si="48"/>
        <v>0</v>
      </c>
      <c r="K155" s="9">
        <f t="shared" si="49"/>
        <v>0</v>
      </c>
      <c r="L155" s="9">
        <f t="shared" si="50"/>
        <v>0</v>
      </c>
      <c r="M155" s="9">
        <f t="shared" si="51"/>
        <v>0</v>
      </c>
      <c r="N155" s="9">
        <f t="shared" si="52"/>
        <v>0</v>
      </c>
      <c r="O155" s="9">
        <f t="shared" si="53"/>
        <v>0</v>
      </c>
      <c r="P155" s="9">
        <f t="shared" si="54"/>
        <v>0</v>
      </c>
      <c r="Q155" s="9">
        <f t="shared" si="55"/>
        <v>0</v>
      </c>
      <c r="R155" s="9">
        <f t="shared" si="56"/>
        <v>0</v>
      </c>
      <c r="S155" s="9">
        <f t="shared" si="57"/>
        <v>0</v>
      </c>
      <c r="T155" s="9">
        <f t="shared" si="58"/>
        <v>0</v>
      </c>
      <c r="U155" s="9">
        <f t="shared" si="59"/>
        <v>0</v>
      </c>
      <c r="V155" s="96">
        <f t="shared" si="60"/>
        <v>0</v>
      </c>
    </row>
    <row r="156" spans="2:22" x14ac:dyDescent="0.15">
      <c r="B156" s="2">
        <v>135</v>
      </c>
      <c r="C156" s="5">
        <f t="shared" si="41"/>
        <v>0</v>
      </c>
      <c r="D156" s="5">
        <f t="shared" si="42"/>
        <v>0</v>
      </c>
      <c r="E156" s="5">
        <f t="shared" si="43"/>
        <v>0</v>
      </c>
      <c r="F156" s="5">
        <f t="shared" si="44"/>
        <v>0</v>
      </c>
      <c r="G156" s="5">
        <f t="shared" si="45"/>
        <v>0</v>
      </c>
      <c r="H156" s="5">
        <f t="shared" si="46"/>
        <v>0</v>
      </c>
      <c r="I156" s="5">
        <f t="shared" si="47"/>
        <v>0</v>
      </c>
      <c r="J156" s="5">
        <f t="shared" si="48"/>
        <v>0</v>
      </c>
      <c r="K156" s="5">
        <f t="shared" si="49"/>
        <v>0</v>
      </c>
      <c r="L156" s="5">
        <f t="shared" si="50"/>
        <v>0</v>
      </c>
      <c r="M156" s="5">
        <f t="shared" si="51"/>
        <v>0</v>
      </c>
      <c r="N156" s="5">
        <f t="shared" si="52"/>
        <v>0</v>
      </c>
      <c r="O156" s="5">
        <f t="shared" si="53"/>
        <v>0</v>
      </c>
      <c r="P156" s="5">
        <f t="shared" si="54"/>
        <v>0</v>
      </c>
      <c r="Q156" s="5">
        <f t="shared" si="55"/>
        <v>0</v>
      </c>
      <c r="R156" s="5">
        <f t="shared" si="56"/>
        <v>0</v>
      </c>
      <c r="S156" s="5">
        <f t="shared" si="57"/>
        <v>0</v>
      </c>
      <c r="T156" s="5">
        <f t="shared" si="58"/>
        <v>0</v>
      </c>
      <c r="U156" s="5">
        <f t="shared" si="59"/>
        <v>0</v>
      </c>
      <c r="V156" s="97">
        <f t="shared" si="60"/>
        <v>0</v>
      </c>
    </row>
    <row r="157" spans="2:22" x14ac:dyDescent="0.15">
      <c r="B157" s="8">
        <v>136</v>
      </c>
      <c r="C157" s="9">
        <f t="shared" si="41"/>
        <v>0</v>
      </c>
      <c r="D157" s="9">
        <f t="shared" si="42"/>
        <v>0</v>
      </c>
      <c r="E157" s="9">
        <f t="shared" si="43"/>
        <v>0</v>
      </c>
      <c r="F157" s="9">
        <f t="shared" si="44"/>
        <v>0</v>
      </c>
      <c r="G157" s="9">
        <f t="shared" si="45"/>
        <v>0</v>
      </c>
      <c r="H157" s="9">
        <f t="shared" si="46"/>
        <v>0</v>
      </c>
      <c r="I157" s="9">
        <f t="shared" si="47"/>
        <v>0</v>
      </c>
      <c r="J157" s="9">
        <f t="shared" si="48"/>
        <v>0</v>
      </c>
      <c r="K157" s="9">
        <f t="shared" si="49"/>
        <v>0</v>
      </c>
      <c r="L157" s="9">
        <f t="shared" si="50"/>
        <v>0</v>
      </c>
      <c r="M157" s="9">
        <f t="shared" si="51"/>
        <v>0</v>
      </c>
      <c r="N157" s="9">
        <f t="shared" si="52"/>
        <v>0</v>
      </c>
      <c r="O157" s="9">
        <f t="shared" si="53"/>
        <v>0</v>
      </c>
      <c r="P157" s="9">
        <f t="shared" si="54"/>
        <v>0</v>
      </c>
      <c r="Q157" s="9">
        <f t="shared" si="55"/>
        <v>0</v>
      </c>
      <c r="R157" s="9">
        <f t="shared" si="56"/>
        <v>0</v>
      </c>
      <c r="S157" s="9">
        <f t="shared" si="57"/>
        <v>0</v>
      </c>
      <c r="T157" s="9">
        <f t="shared" si="58"/>
        <v>0</v>
      </c>
      <c r="U157" s="9">
        <f t="shared" si="59"/>
        <v>0</v>
      </c>
      <c r="V157" s="96">
        <f t="shared" si="60"/>
        <v>0</v>
      </c>
    </row>
    <row r="158" spans="2:22" x14ac:dyDescent="0.15">
      <c r="B158" s="2">
        <v>137</v>
      </c>
      <c r="C158" s="5">
        <f t="shared" si="41"/>
        <v>0</v>
      </c>
      <c r="D158" s="5">
        <f t="shared" si="42"/>
        <v>0</v>
      </c>
      <c r="E158" s="5">
        <f t="shared" si="43"/>
        <v>0</v>
      </c>
      <c r="F158" s="5">
        <f t="shared" si="44"/>
        <v>0</v>
      </c>
      <c r="G158" s="5">
        <f t="shared" si="45"/>
        <v>0</v>
      </c>
      <c r="H158" s="5">
        <f t="shared" si="46"/>
        <v>0</v>
      </c>
      <c r="I158" s="5">
        <f t="shared" si="47"/>
        <v>0</v>
      </c>
      <c r="J158" s="5">
        <f t="shared" si="48"/>
        <v>0</v>
      </c>
      <c r="K158" s="5">
        <f t="shared" si="49"/>
        <v>0</v>
      </c>
      <c r="L158" s="5">
        <f t="shared" si="50"/>
        <v>0</v>
      </c>
      <c r="M158" s="5">
        <f t="shared" si="51"/>
        <v>0</v>
      </c>
      <c r="N158" s="5">
        <f t="shared" si="52"/>
        <v>0</v>
      </c>
      <c r="O158" s="5">
        <f t="shared" si="53"/>
        <v>0</v>
      </c>
      <c r="P158" s="5">
        <f t="shared" si="54"/>
        <v>0</v>
      </c>
      <c r="Q158" s="5">
        <f t="shared" si="55"/>
        <v>0</v>
      </c>
      <c r="R158" s="5">
        <f t="shared" si="56"/>
        <v>0</v>
      </c>
      <c r="S158" s="5">
        <f t="shared" si="57"/>
        <v>0</v>
      </c>
      <c r="T158" s="5">
        <f t="shared" si="58"/>
        <v>0</v>
      </c>
      <c r="U158" s="5">
        <f t="shared" si="59"/>
        <v>0</v>
      </c>
      <c r="V158" s="97">
        <f t="shared" si="60"/>
        <v>0</v>
      </c>
    </row>
    <row r="159" spans="2:22" x14ac:dyDescent="0.15">
      <c r="B159" s="8">
        <v>138</v>
      </c>
      <c r="C159" s="9">
        <f t="shared" si="41"/>
        <v>0</v>
      </c>
      <c r="D159" s="9">
        <f t="shared" si="42"/>
        <v>0</v>
      </c>
      <c r="E159" s="9">
        <f t="shared" si="43"/>
        <v>0</v>
      </c>
      <c r="F159" s="9">
        <f t="shared" si="44"/>
        <v>0</v>
      </c>
      <c r="G159" s="9">
        <f t="shared" si="45"/>
        <v>0</v>
      </c>
      <c r="H159" s="9">
        <f t="shared" si="46"/>
        <v>0</v>
      </c>
      <c r="I159" s="9">
        <f t="shared" si="47"/>
        <v>0</v>
      </c>
      <c r="J159" s="9">
        <f t="shared" si="48"/>
        <v>0</v>
      </c>
      <c r="K159" s="9">
        <f t="shared" si="49"/>
        <v>0</v>
      </c>
      <c r="L159" s="9">
        <f t="shared" si="50"/>
        <v>0</v>
      </c>
      <c r="M159" s="9">
        <f t="shared" si="51"/>
        <v>0</v>
      </c>
      <c r="N159" s="9">
        <f t="shared" si="52"/>
        <v>0</v>
      </c>
      <c r="O159" s="9">
        <f t="shared" si="53"/>
        <v>0</v>
      </c>
      <c r="P159" s="9">
        <f t="shared" si="54"/>
        <v>0</v>
      </c>
      <c r="Q159" s="9">
        <f t="shared" si="55"/>
        <v>0</v>
      </c>
      <c r="R159" s="9">
        <f t="shared" si="56"/>
        <v>0</v>
      </c>
      <c r="S159" s="9">
        <f t="shared" si="57"/>
        <v>0</v>
      </c>
      <c r="T159" s="9">
        <f t="shared" si="58"/>
        <v>0</v>
      </c>
      <c r="U159" s="9">
        <f t="shared" si="59"/>
        <v>0</v>
      </c>
      <c r="V159" s="96">
        <f t="shared" si="60"/>
        <v>0</v>
      </c>
    </row>
    <row r="160" spans="2:22" x14ac:dyDescent="0.15">
      <c r="B160" s="2">
        <v>139</v>
      </c>
      <c r="C160" s="5">
        <f t="shared" si="41"/>
        <v>0</v>
      </c>
      <c r="D160" s="5">
        <f t="shared" si="42"/>
        <v>0</v>
      </c>
      <c r="E160" s="5">
        <f t="shared" si="43"/>
        <v>0</v>
      </c>
      <c r="F160" s="5">
        <f t="shared" si="44"/>
        <v>0</v>
      </c>
      <c r="G160" s="5">
        <f t="shared" si="45"/>
        <v>0</v>
      </c>
      <c r="H160" s="5">
        <f t="shared" si="46"/>
        <v>0</v>
      </c>
      <c r="I160" s="5">
        <f t="shared" si="47"/>
        <v>0</v>
      </c>
      <c r="J160" s="5">
        <f t="shared" si="48"/>
        <v>0</v>
      </c>
      <c r="K160" s="5">
        <f t="shared" si="49"/>
        <v>0</v>
      </c>
      <c r="L160" s="5">
        <f t="shared" si="50"/>
        <v>0</v>
      </c>
      <c r="M160" s="5">
        <f t="shared" si="51"/>
        <v>0</v>
      </c>
      <c r="N160" s="5">
        <f t="shared" si="52"/>
        <v>0</v>
      </c>
      <c r="O160" s="5">
        <f t="shared" si="53"/>
        <v>0</v>
      </c>
      <c r="P160" s="5">
        <f t="shared" si="54"/>
        <v>0</v>
      </c>
      <c r="Q160" s="5">
        <f t="shared" si="55"/>
        <v>0</v>
      </c>
      <c r="R160" s="5">
        <f t="shared" si="56"/>
        <v>0</v>
      </c>
      <c r="S160" s="5">
        <f t="shared" si="57"/>
        <v>0</v>
      </c>
      <c r="T160" s="5">
        <f t="shared" si="58"/>
        <v>0</v>
      </c>
      <c r="U160" s="5">
        <f t="shared" si="59"/>
        <v>0</v>
      </c>
      <c r="V160" s="97">
        <f t="shared" si="60"/>
        <v>0</v>
      </c>
    </row>
    <row r="161" spans="2:22" x14ac:dyDescent="0.15">
      <c r="B161" s="8">
        <v>140</v>
      </c>
      <c r="C161" s="9">
        <f t="shared" si="41"/>
        <v>0</v>
      </c>
      <c r="D161" s="9">
        <f t="shared" si="42"/>
        <v>0</v>
      </c>
      <c r="E161" s="9">
        <f t="shared" si="43"/>
        <v>0</v>
      </c>
      <c r="F161" s="9">
        <f t="shared" si="44"/>
        <v>0</v>
      </c>
      <c r="G161" s="9">
        <f t="shared" si="45"/>
        <v>0</v>
      </c>
      <c r="H161" s="9">
        <f t="shared" si="46"/>
        <v>0</v>
      </c>
      <c r="I161" s="9">
        <f t="shared" si="47"/>
        <v>0</v>
      </c>
      <c r="J161" s="9">
        <f t="shared" si="48"/>
        <v>0</v>
      </c>
      <c r="K161" s="9">
        <f t="shared" si="49"/>
        <v>0</v>
      </c>
      <c r="L161" s="9">
        <f t="shared" si="50"/>
        <v>0</v>
      </c>
      <c r="M161" s="9">
        <f t="shared" si="51"/>
        <v>0</v>
      </c>
      <c r="N161" s="9">
        <f t="shared" si="52"/>
        <v>0</v>
      </c>
      <c r="O161" s="9">
        <f t="shared" si="53"/>
        <v>0</v>
      </c>
      <c r="P161" s="9">
        <f t="shared" si="54"/>
        <v>0</v>
      </c>
      <c r="Q161" s="9">
        <f t="shared" si="55"/>
        <v>0</v>
      </c>
      <c r="R161" s="9">
        <f t="shared" si="56"/>
        <v>0</v>
      </c>
      <c r="S161" s="9">
        <f t="shared" si="57"/>
        <v>0</v>
      </c>
      <c r="T161" s="9">
        <f t="shared" si="58"/>
        <v>0</v>
      </c>
      <c r="U161" s="9">
        <f t="shared" si="59"/>
        <v>0</v>
      </c>
      <c r="V161" s="96">
        <f t="shared" si="60"/>
        <v>0</v>
      </c>
    </row>
    <row r="162" spans="2:22" x14ac:dyDescent="0.15">
      <c r="B162" s="2">
        <v>141</v>
      </c>
      <c r="C162" s="5">
        <f t="shared" si="41"/>
        <v>0</v>
      </c>
      <c r="D162" s="5">
        <f t="shared" si="42"/>
        <v>0</v>
      </c>
      <c r="E162" s="5">
        <f t="shared" si="43"/>
        <v>0</v>
      </c>
      <c r="F162" s="5">
        <f t="shared" si="44"/>
        <v>0</v>
      </c>
      <c r="G162" s="5">
        <f t="shared" si="45"/>
        <v>0</v>
      </c>
      <c r="H162" s="5">
        <f t="shared" si="46"/>
        <v>0</v>
      </c>
      <c r="I162" s="5">
        <f t="shared" si="47"/>
        <v>0</v>
      </c>
      <c r="J162" s="5">
        <f t="shared" si="48"/>
        <v>0</v>
      </c>
      <c r="K162" s="5">
        <f t="shared" si="49"/>
        <v>0</v>
      </c>
      <c r="L162" s="5">
        <f t="shared" si="50"/>
        <v>0</v>
      </c>
      <c r="M162" s="5">
        <f t="shared" si="51"/>
        <v>0</v>
      </c>
      <c r="N162" s="5">
        <f t="shared" si="52"/>
        <v>0</v>
      </c>
      <c r="O162" s="5">
        <f t="shared" si="53"/>
        <v>0</v>
      </c>
      <c r="P162" s="5">
        <f t="shared" si="54"/>
        <v>0</v>
      </c>
      <c r="Q162" s="5">
        <f t="shared" si="55"/>
        <v>0</v>
      </c>
      <c r="R162" s="5">
        <f t="shared" si="56"/>
        <v>0</v>
      </c>
      <c r="S162" s="5">
        <f t="shared" si="57"/>
        <v>0</v>
      </c>
      <c r="T162" s="5">
        <f t="shared" si="58"/>
        <v>0</v>
      </c>
      <c r="U162" s="5">
        <f t="shared" si="59"/>
        <v>0</v>
      </c>
      <c r="V162" s="97">
        <f t="shared" si="60"/>
        <v>0</v>
      </c>
    </row>
    <row r="163" spans="2:22" x14ac:dyDescent="0.15">
      <c r="B163" s="8">
        <v>142</v>
      </c>
      <c r="C163" s="9">
        <f t="shared" si="41"/>
        <v>0</v>
      </c>
      <c r="D163" s="9">
        <f t="shared" si="42"/>
        <v>0</v>
      </c>
      <c r="E163" s="9">
        <f t="shared" si="43"/>
        <v>0</v>
      </c>
      <c r="F163" s="9">
        <f t="shared" si="44"/>
        <v>0</v>
      </c>
      <c r="G163" s="9">
        <f t="shared" si="45"/>
        <v>0</v>
      </c>
      <c r="H163" s="9">
        <f t="shared" si="46"/>
        <v>0</v>
      </c>
      <c r="I163" s="9">
        <f t="shared" si="47"/>
        <v>0</v>
      </c>
      <c r="J163" s="9">
        <f t="shared" si="48"/>
        <v>0</v>
      </c>
      <c r="K163" s="9">
        <f t="shared" si="49"/>
        <v>0</v>
      </c>
      <c r="L163" s="9">
        <f t="shared" si="50"/>
        <v>0</v>
      </c>
      <c r="M163" s="9">
        <f t="shared" si="51"/>
        <v>0</v>
      </c>
      <c r="N163" s="9">
        <f t="shared" si="52"/>
        <v>0</v>
      </c>
      <c r="O163" s="9">
        <f t="shared" si="53"/>
        <v>0</v>
      </c>
      <c r="P163" s="9">
        <f t="shared" si="54"/>
        <v>0</v>
      </c>
      <c r="Q163" s="9">
        <f t="shared" si="55"/>
        <v>0</v>
      </c>
      <c r="R163" s="9">
        <f t="shared" si="56"/>
        <v>0</v>
      </c>
      <c r="S163" s="9">
        <f t="shared" si="57"/>
        <v>0</v>
      </c>
      <c r="T163" s="9">
        <f t="shared" si="58"/>
        <v>0</v>
      </c>
      <c r="U163" s="9">
        <f t="shared" si="59"/>
        <v>0</v>
      </c>
      <c r="V163" s="96">
        <f t="shared" si="60"/>
        <v>0</v>
      </c>
    </row>
    <row r="164" spans="2:22" x14ac:dyDescent="0.15">
      <c r="B164" s="2">
        <v>143</v>
      </c>
      <c r="C164" s="5">
        <f t="shared" si="41"/>
        <v>0</v>
      </c>
      <c r="D164" s="5">
        <f t="shared" si="42"/>
        <v>0</v>
      </c>
      <c r="E164" s="5">
        <f t="shared" si="43"/>
        <v>0</v>
      </c>
      <c r="F164" s="5">
        <f t="shared" si="44"/>
        <v>0</v>
      </c>
      <c r="G164" s="5">
        <f t="shared" si="45"/>
        <v>0</v>
      </c>
      <c r="H164" s="5">
        <f t="shared" si="46"/>
        <v>0</v>
      </c>
      <c r="I164" s="5">
        <f t="shared" si="47"/>
        <v>0</v>
      </c>
      <c r="J164" s="5">
        <f t="shared" si="48"/>
        <v>0</v>
      </c>
      <c r="K164" s="5">
        <f t="shared" si="49"/>
        <v>0</v>
      </c>
      <c r="L164" s="5">
        <f t="shared" si="50"/>
        <v>0</v>
      </c>
      <c r="M164" s="5">
        <f t="shared" si="51"/>
        <v>0</v>
      </c>
      <c r="N164" s="5">
        <f t="shared" si="52"/>
        <v>0</v>
      </c>
      <c r="O164" s="5">
        <f t="shared" si="53"/>
        <v>0</v>
      </c>
      <c r="P164" s="5">
        <f t="shared" si="54"/>
        <v>0</v>
      </c>
      <c r="Q164" s="5">
        <f t="shared" si="55"/>
        <v>0</v>
      </c>
      <c r="R164" s="5">
        <f t="shared" si="56"/>
        <v>0</v>
      </c>
      <c r="S164" s="5">
        <f t="shared" si="57"/>
        <v>0</v>
      </c>
      <c r="T164" s="5">
        <f t="shared" si="58"/>
        <v>0</v>
      </c>
      <c r="U164" s="5">
        <f t="shared" si="59"/>
        <v>0</v>
      </c>
      <c r="V164" s="97">
        <f t="shared" si="60"/>
        <v>0</v>
      </c>
    </row>
    <row r="165" spans="2:22" x14ac:dyDescent="0.15">
      <c r="B165" s="8">
        <v>144</v>
      </c>
      <c r="C165" s="9">
        <f t="shared" si="41"/>
        <v>0</v>
      </c>
      <c r="D165" s="9">
        <f t="shared" si="42"/>
        <v>0</v>
      </c>
      <c r="E165" s="9">
        <f t="shared" si="43"/>
        <v>0</v>
      </c>
      <c r="F165" s="9">
        <f t="shared" si="44"/>
        <v>0</v>
      </c>
      <c r="G165" s="9">
        <f t="shared" si="45"/>
        <v>0</v>
      </c>
      <c r="H165" s="9">
        <f t="shared" si="46"/>
        <v>0</v>
      </c>
      <c r="I165" s="9">
        <f t="shared" si="47"/>
        <v>0</v>
      </c>
      <c r="J165" s="9">
        <f t="shared" si="48"/>
        <v>0</v>
      </c>
      <c r="K165" s="9">
        <f t="shared" si="49"/>
        <v>0</v>
      </c>
      <c r="L165" s="9">
        <f t="shared" si="50"/>
        <v>0</v>
      </c>
      <c r="M165" s="9">
        <f t="shared" si="51"/>
        <v>0</v>
      </c>
      <c r="N165" s="9">
        <f t="shared" si="52"/>
        <v>0</v>
      </c>
      <c r="O165" s="9">
        <f t="shared" si="53"/>
        <v>0</v>
      </c>
      <c r="P165" s="9">
        <f t="shared" si="54"/>
        <v>0</v>
      </c>
      <c r="Q165" s="9">
        <f t="shared" si="55"/>
        <v>0</v>
      </c>
      <c r="R165" s="9">
        <f t="shared" si="56"/>
        <v>0</v>
      </c>
      <c r="S165" s="9">
        <f t="shared" si="57"/>
        <v>0</v>
      </c>
      <c r="T165" s="9">
        <f t="shared" si="58"/>
        <v>0</v>
      </c>
      <c r="U165" s="9">
        <f t="shared" si="59"/>
        <v>0</v>
      </c>
      <c r="V165" s="96">
        <f t="shared" si="60"/>
        <v>0</v>
      </c>
    </row>
    <row r="166" spans="2:22" x14ac:dyDescent="0.15">
      <c r="B166" s="2">
        <v>145</v>
      </c>
      <c r="C166" s="5">
        <f t="shared" si="41"/>
        <v>0</v>
      </c>
      <c r="D166" s="5">
        <f t="shared" si="42"/>
        <v>0</v>
      </c>
      <c r="E166" s="5">
        <f t="shared" si="43"/>
        <v>0</v>
      </c>
      <c r="F166" s="5">
        <f t="shared" si="44"/>
        <v>0</v>
      </c>
      <c r="G166" s="5">
        <f t="shared" si="45"/>
        <v>0</v>
      </c>
      <c r="H166" s="5">
        <f t="shared" si="46"/>
        <v>0</v>
      </c>
      <c r="I166" s="5">
        <f t="shared" si="47"/>
        <v>0</v>
      </c>
      <c r="J166" s="5">
        <f t="shared" si="48"/>
        <v>0</v>
      </c>
      <c r="K166" s="5">
        <f t="shared" si="49"/>
        <v>0</v>
      </c>
      <c r="L166" s="5">
        <f t="shared" si="50"/>
        <v>0</v>
      </c>
      <c r="M166" s="5">
        <f t="shared" si="51"/>
        <v>0</v>
      </c>
      <c r="N166" s="5">
        <f t="shared" si="52"/>
        <v>0</v>
      </c>
      <c r="O166" s="5">
        <f t="shared" si="53"/>
        <v>0</v>
      </c>
      <c r="P166" s="5">
        <f t="shared" si="54"/>
        <v>0</v>
      </c>
      <c r="Q166" s="5">
        <f t="shared" si="55"/>
        <v>0</v>
      </c>
      <c r="R166" s="5">
        <f t="shared" si="56"/>
        <v>0</v>
      </c>
      <c r="S166" s="5">
        <f t="shared" si="57"/>
        <v>0</v>
      </c>
      <c r="T166" s="5">
        <f t="shared" si="58"/>
        <v>0</v>
      </c>
      <c r="U166" s="5">
        <f t="shared" si="59"/>
        <v>0</v>
      </c>
      <c r="V166" s="97">
        <f t="shared" si="60"/>
        <v>0</v>
      </c>
    </row>
    <row r="167" spans="2:22" x14ac:dyDescent="0.15">
      <c r="B167" s="8">
        <v>146</v>
      </c>
      <c r="C167" s="9">
        <f t="shared" si="41"/>
        <v>0</v>
      </c>
      <c r="D167" s="9">
        <f t="shared" si="42"/>
        <v>0</v>
      </c>
      <c r="E167" s="9">
        <f t="shared" si="43"/>
        <v>0</v>
      </c>
      <c r="F167" s="9">
        <f t="shared" si="44"/>
        <v>0</v>
      </c>
      <c r="G167" s="9">
        <f t="shared" si="45"/>
        <v>0</v>
      </c>
      <c r="H167" s="9">
        <f t="shared" si="46"/>
        <v>0</v>
      </c>
      <c r="I167" s="9">
        <f t="shared" si="47"/>
        <v>0</v>
      </c>
      <c r="J167" s="9">
        <f t="shared" si="48"/>
        <v>0</v>
      </c>
      <c r="K167" s="9">
        <f t="shared" si="49"/>
        <v>0</v>
      </c>
      <c r="L167" s="9">
        <f t="shared" si="50"/>
        <v>0</v>
      </c>
      <c r="M167" s="9">
        <f t="shared" si="51"/>
        <v>0</v>
      </c>
      <c r="N167" s="9">
        <f t="shared" si="52"/>
        <v>0</v>
      </c>
      <c r="O167" s="9">
        <f t="shared" si="53"/>
        <v>0</v>
      </c>
      <c r="P167" s="9">
        <f t="shared" si="54"/>
        <v>0</v>
      </c>
      <c r="Q167" s="9">
        <f t="shared" si="55"/>
        <v>0</v>
      </c>
      <c r="R167" s="9">
        <f t="shared" si="56"/>
        <v>0</v>
      </c>
      <c r="S167" s="9">
        <f t="shared" si="57"/>
        <v>0</v>
      </c>
      <c r="T167" s="9">
        <f t="shared" si="58"/>
        <v>0</v>
      </c>
      <c r="U167" s="9">
        <f t="shared" si="59"/>
        <v>0</v>
      </c>
      <c r="V167" s="96">
        <f t="shared" si="60"/>
        <v>0</v>
      </c>
    </row>
    <row r="168" spans="2:22" x14ac:dyDescent="0.15">
      <c r="B168" s="2">
        <v>147</v>
      </c>
      <c r="C168" s="5">
        <f t="shared" si="41"/>
        <v>0</v>
      </c>
      <c r="D168" s="5">
        <f t="shared" si="42"/>
        <v>0</v>
      </c>
      <c r="E168" s="5">
        <f t="shared" si="43"/>
        <v>0</v>
      </c>
      <c r="F168" s="5">
        <f t="shared" si="44"/>
        <v>0</v>
      </c>
      <c r="G168" s="5">
        <f t="shared" si="45"/>
        <v>0</v>
      </c>
      <c r="H168" s="5">
        <f t="shared" si="46"/>
        <v>0</v>
      </c>
      <c r="I168" s="5">
        <f t="shared" si="47"/>
        <v>0</v>
      </c>
      <c r="J168" s="5">
        <f t="shared" si="48"/>
        <v>0</v>
      </c>
      <c r="K168" s="5">
        <f t="shared" si="49"/>
        <v>0</v>
      </c>
      <c r="L168" s="5">
        <f t="shared" si="50"/>
        <v>0</v>
      </c>
      <c r="M168" s="5">
        <f t="shared" si="51"/>
        <v>0</v>
      </c>
      <c r="N168" s="5">
        <f t="shared" si="52"/>
        <v>0</v>
      </c>
      <c r="O168" s="5">
        <f t="shared" si="53"/>
        <v>0</v>
      </c>
      <c r="P168" s="5">
        <f t="shared" si="54"/>
        <v>0</v>
      </c>
      <c r="Q168" s="5">
        <f t="shared" si="55"/>
        <v>0</v>
      </c>
      <c r="R168" s="5">
        <f t="shared" si="56"/>
        <v>0</v>
      </c>
      <c r="S168" s="5">
        <f t="shared" si="57"/>
        <v>0</v>
      </c>
      <c r="T168" s="5">
        <f t="shared" si="58"/>
        <v>0</v>
      </c>
      <c r="U168" s="5">
        <f t="shared" si="59"/>
        <v>0</v>
      </c>
      <c r="V168" s="97">
        <f t="shared" si="60"/>
        <v>0</v>
      </c>
    </row>
    <row r="169" spans="2:22" x14ac:dyDescent="0.15">
      <c r="B169" s="8">
        <v>148</v>
      </c>
      <c r="C169" s="9">
        <f t="shared" si="41"/>
        <v>0</v>
      </c>
      <c r="D169" s="9">
        <f t="shared" si="42"/>
        <v>0</v>
      </c>
      <c r="E169" s="9">
        <f t="shared" si="43"/>
        <v>0</v>
      </c>
      <c r="F169" s="9">
        <f t="shared" si="44"/>
        <v>0</v>
      </c>
      <c r="G169" s="9">
        <f t="shared" si="45"/>
        <v>0</v>
      </c>
      <c r="H169" s="9">
        <f t="shared" si="46"/>
        <v>0</v>
      </c>
      <c r="I169" s="9">
        <f t="shared" si="47"/>
        <v>0</v>
      </c>
      <c r="J169" s="9">
        <f t="shared" si="48"/>
        <v>0</v>
      </c>
      <c r="K169" s="9">
        <f t="shared" si="49"/>
        <v>0</v>
      </c>
      <c r="L169" s="9">
        <f t="shared" si="50"/>
        <v>0</v>
      </c>
      <c r="M169" s="9">
        <f t="shared" si="51"/>
        <v>0</v>
      </c>
      <c r="N169" s="9">
        <f t="shared" si="52"/>
        <v>0</v>
      </c>
      <c r="O169" s="9">
        <f t="shared" si="53"/>
        <v>0</v>
      </c>
      <c r="P169" s="9">
        <f t="shared" si="54"/>
        <v>0</v>
      </c>
      <c r="Q169" s="9">
        <f t="shared" si="55"/>
        <v>0</v>
      </c>
      <c r="R169" s="9">
        <f t="shared" si="56"/>
        <v>0</v>
      </c>
      <c r="S169" s="9">
        <f t="shared" si="57"/>
        <v>0</v>
      </c>
      <c r="T169" s="9">
        <f t="shared" si="58"/>
        <v>0</v>
      </c>
      <c r="U169" s="9">
        <f t="shared" si="59"/>
        <v>0</v>
      </c>
      <c r="V169" s="96">
        <f t="shared" si="60"/>
        <v>0</v>
      </c>
    </row>
    <row r="170" spans="2:22" x14ac:dyDescent="0.15">
      <c r="B170" s="2">
        <v>149</v>
      </c>
      <c r="C170" s="5">
        <f t="shared" si="41"/>
        <v>0</v>
      </c>
      <c r="D170" s="5">
        <f t="shared" si="42"/>
        <v>0</v>
      </c>
      <c r="E170" s="5">
        <f t="shared" si="43"/>
        <v>0</v>
      </c>
      <c r="F170" s="5">
        <f t="shared" si="44"/>
        <v>0</v>
      </c>
      <c r="G170" s="5">
        <f t="shared" si="45"/>
        <v>0</v>
      </c>
      <c r="H170" s="5">
        <f t="shared" si="46"/>
        <v>0</v>
      </c>
      <c r="I170" s="5">
        <f t="shared" si="47"/>
        <v>0</v>
      </c>
      <c r="J170" s="5">
        <f t="shared" si="48"/>
        <v>0</v>
      </c>
      <c r="K170" s="5">
        <f t="shared" si="49"/>
        <v>0</v>
      </c>
      <c r="L170" s="5">
        <f t="shared" si="50"/>
        <v>0</v>
      </c>
      <c r="M170" s="5">
        <f t="shared" si="51"/>
        <v>0</v>
      </c>
      <c r="N170" s="5">
        <f t="shared" si="52"/>
        <v>0</v>
      </c>
      <c r="O170" s="5">
        <f t="shared" si="53"/>
        <v>0</v>
      </c>
      <c r="P170" s="5">
        <f t="shared" si="54"/>
        <v>0</v>
      </c>
      <c r="Q170" s="5">
        <f t="shared" si="55"/>
        <v>0</v>
      </c>
      <c r="R170" s="5">
        <f t="shared" si="56"/>
        <v>0</v>
      </c>
      <c r="S170" s="5">
        <f t="shared" si="57"/>
        <v>0</v>
      </c>
      <c r="T170" s="5">
        <f t="shared" si="58"/>
        <v>0</v>
      </c>
      <c r="U170" s="5">
        <f t="shared" si="59"/>
        <v>0</v>
      </c>
      <c r="V170" s="97">
        <f t="shared" si="60"/>
        <v>0</v>
      </c>
    </row>
    <row r="171" spans="2:22" x14ac:dyDescent="0.15">
      <c r="B171" s="8">
        <v>150</v>
      </c>
      <c r="C171" s="9">
        <f t="shared" si="41"/>
        <v>0</v>
      </c>
      <c r="D171" s="9">
        <f t="shared" si="42"/>
        <v>0</v>
      </c>
      <c r="E171" s="9">
        <f t="shared" si="43"/>
        <v>0</v>
      </c>
      <c r="F171" s="9">
        <f t="shared" si="44"/>
        <v>0</v>
      </c>
      <c r="G171" s="9">
        <f t="shared" si="45"/>
        <v>0</v>
      </c>
      <c r="H171" s="9">
        <f t="shared" si="46"/>
        <v>0</v>
      </c>
      <c r="I171" s="9">
        <f t="shared" si="47"/>
        <v>0</v>
      </c>
      <c r="J171" s="9">
        <f t="shared" si="48"/>
        <v>0</v>
      </c>
      <c r="K171" s="9">
        <f t="shared" si="49"/>
        <v>0</v>
      </c>
      <c r="L171" s="9">
        <f t="shared" si="50"/>
        <v>0</v>
      </c>
      <c r="M171" s="9">
        <f t="shared" si="51"/>
        <v>0</v>
      </c>
      <c r="N171" s="9">
        <f t="shared" si="52"/>
        <v>0</v>
      </c>
      <c r="O171" s="9">
        <f t="shared" si="53"/>
        <v>0</v>
      </c>
      <c r="P171" s="9">
        <f t="shared" si="54"/>
        <v>0</v>
      </c>
      <c r="Q171" s="9">
        <f t="shared" si="55"/>
        <v>0</v>
      </c>
      <c r="R171" s="9">
        <f t="shared" si="56"/>
        <v>0</v>
      </c>
      <c r="S171" s="9">
        <f t="shared" si="57"/>
        <v>0</v>
      </c>
      <c r="T171" s="9">
        <f t="shared" si="58"/>
        <v>0</v>
      </c>
      <c r="U171" s="9">
        <f t="shared" si="59"/>
        <v>0</v>
      </c>
      <c r="V171" s="96">
        <f t="shared" si="60"/>
        <v>0</v>
      </c>
    </row>
    <row r="172" spans="2:22" x14ac:dyDescent="0.15">
      <c r="B172" s="2">
        <v>151</v>
      </c>
      <c r="C172" s="5">
        <f t="shared" si="41"/>
        <v>0</v>
      </c>
      <c r="D172" s="5">
        <f t="shared" si="42"/>
        <v>0</v>
      </c>
      <c r="E172" s="5">
        <f t="shared" si="43"/>
        <v>0</v>
      </c>
      <c r="F172" s="5">
        <f t="shared" si="44"/>
        <v>0</v>
      </c>
      <c r="G172" s="5">
        <f t="shared" si="45"/>
        <v>0</v>
      </c>
      <c r="H172" s="5">
        <f t="shared" si="46"/>
        <v>0</v>
      </c>
      <c r="I172" s="5">
        <f t="shared" si="47"/>
        <v>0</v>
      </c>
      <c r="J172" s="5">
        <f t="shared" si="48"/>
        <v>0</v>
      </c>
      <c r="K172" s="5">
        <f t="shared" si="49"/>
        <v>0</v>
      </c>
      <c r="L172" s="5">
        <f t="shared" si="50"/>
        <v>0</v>
      </c>
      <c r="M172" s="5">
        <f t="shared" si="51"/>
        <v>0</v>
      </c>
      <c r="N172" s="5">
        <f t="shared" si="52"/>
        <v>0</v>
      </c>
      <c r="O172" s="5">
        <f t="shared" si="53"/>
        <v>0</v>
      </c>
      <c r="P172" s="5">
        <f t="shared" si="54"/>
        <v>0</v>
      </c>
      <c r="Q172" s="5">
        <f t="shared" si="55"/>
        <v>0</v>
      </c>
      <c r="R172" s="5">
        <f t="shared" si="56"/>
        <v>0</v>
      </c>
      <c r="S172" s="5">
        <f t="shared" si="57"/>
        <v>0</v>
      </c>
      <c r="T172" s="5">
        <f t="shared" si="58"/>
        <v>0</v>
      </c>
      <c r="U172" s="5">
        <f t="shared" si="59"/>
        <v>0</v>
      </c>
      <c r="V172" s="97">
        <f t="shared" si="60"/>
        <v>0</v>
      </c>
    </row>
    <row r="173" spans="2:22" x14ac:dyDescent="0.15">
      <c r="B173" s="8">
        <v>152</v>
      </c>
      <c r="C173" s="9">
        <f t="shared" si="41"/>
        <v>0</v>
      </c>
      <c r="D173" s="9">
        <f t="shared" si="42"/>
        <v>0</v>
      </c>
      <c r="E173" s="9">
        <f t="shared" si="43"/>
        <v>0</v>
      </c>
      <c r="F173" s="9">
        <f t="shared" si="44"/>
        <v>0</v>
      </c>
      <c r="G173" s="9">
        <f t="shared" si="45"/>
        <v>0</v>
      </c>
      <c r="H173" s="9">
        <f t="shared" si="46"/>
        <v>0</v>
      </c>
      <c r="I173" s="9">
        <f t="shared" si="47"/>
        <v>0</v>
      </c>
      <c r="J173" s="9">
        <f t="shared" si="48"/>
        <v>0</v>
      </c>
      <c r="K173" s="9">
        <f t="shared" si="49"/>
        <v>0</v>
      </c>
      <c r="L173" s="9">
        <f t="shared" si="50"/>
        <v>0</v>
      </c>
      <c r="M173" s="9">
        <f t="shared" si="51"/>
        <v>0</v>
      </c>
      <c r="N173" s="9">
        <f t="shared" si="52"/>
        <v>0</v>
      </c>
      <c r="O173" s="9">
        <f t="shared" si="53"/>
        <v>0</v>
      </c>
      <c r="P173" s="9">
        <f t="shared" si="54"/>
        <v>0</v>
      </c>
      <c r="Q173" s="9">
        <f t="shared" si="55"/>
        <v>0</v>
      </c>
      <c r="R173" s="9">
        <f t="shared" si="56"/>
        <v>0</v>
      </c>
      <c r="S173" s="9">
        <f t="shared" si="57"/>
        <v>0</v>
      </c>
      <c r="T173" s="9">
        <f t="shared" si="58"/>
        <v>0</v>
      </c>
      <c r="U173" s="9">
        <f t="shared" si="59"/>
        <v>0</v>
      </c>
      <c r="V173" s="96">
        <f t="shared" si="60"/>
        <v>0</v>
      </c>
    </row>
    <row r="174" spans="2:22" x14ac:dyDescent="0.15">
      <c r="B174" s="2">
        <v>153</v>
      </c>
      <c r="C174" s="5">
        <f t="shared" si="41"/>
        <v>0</v>
      </c>
      <c r="D174" s="5">
        <f t="shared" si="42"/>
        <v>0</v>
      </c>
      <c r="E174" s="5">
        <f t="shared" si="43"/>
        <v>0</v>
      </c>
      <c r="F174" s="5">
        <f t="shared" si="44"/>
        <v>0</v>
      </c>
      <c r="G174" s="5">
        <f t="shared" si="45"/>
        <v>0</v>
      </c>
      <c r="H174" s="5">
        <f t="shared" si="46"/>
        <v>0</v>
      </c>
      <c r="I174" s="5">
        <f t="shared" si="47"/>
        <v>0</v>
      </c>
      <c r="J174" s="5">
        <f t="shared" si="48"/>
        <v>0</v>
      </c>
      <c r="K174" s="5">
        <f t="shared" si="49"/>
        <v>0</v>
      </c>
      <c r="L174" s="5">
        <f t="shared" si="50"/>
        <v>0</v>
      </c>
      <c r="M174" s="5">
        <f t="shared" si="51"/>
        <v>0</v>
      </c>
      <c r="N174" s="5">
        <f t="shared" si="52"/>
        <v>0</v>
      </c>
      <c r="O174" s="5">
        <f t="shared" si="53"/>
        <v>0</v>
      </c>
      <c r="P174" s="5">
        <f t="shared" si="54"/>
        <v>0</v>
      </c>
      <c r="Q174" s="5">
        <f t="shared" si="55"/>
        <v>0</v>
      </c>
      <c r="R174" s="5">
        <f t="shared" si="56"/>
        <v>0</v>
      </c>
      <c r="S174" s="5">
        <f t="shared" si="57"/>
        <v>0</v>
      </c>
      <c r="T174" s="5">
        <f t="shared" si="58"/>
        <v>0</v>
      </c>
      <c r="U174" s="5">
        <f t="shared" si="59"/>
        <v>0</v>
      </c>
      <c r="V174" s="97">
        <f t="shared" si="60"/>
        <v>0</v>
      </c>
    </row>
    <row r="175" spans="2:22" x14ac:dyDescent="0.15">
      <c r="B175" s="8">
        <v>154</v>
      </c>
      <c r="C175" s="9">
        <f t="shared" si="41"/>
        <v>0</v>
      </c>
      <c r="D175" s="9">
        <f t="shared" si="42"/>
        <v>0</v>
      </c>
      <c r="E175" s="9">
        <f t="shared" si="43"/>
        <v>0</v>
      </c>
      <c r="F175" s="9">
        <f t="shared" si="44"/>
        <v>0</v>
      </c>
      <c r="G175" s="9">
        <f t="shared" si="45"/>
        <v>0</v>
      </c>
      <c r="H175" s="9">
        <f t="shared" si="46"/>
        <v>0</v>
      </c>
      <c r="I175" s="9">
        <f t="shared" si="47"/>
        <v>0</v>
      </c>
      <c r="J175" s="9">
        <f t="shared" si="48"/>
        <v>0</v>
      </c>
      <c r="K175" s="9">
        <f t="shared" si="49"/>
        <v>0</v>
      </c>
      <c r="L175" s="9">
        <f t="shared" si="50"/>
        <v>0</v>
      </c>
      <c r="M175" s="9">
        <f t="shared" si="51"/>
        <v>0</v>
      </c>
      <c r="N175" s="9">
        <f t="shared" si="52"/>
        <v>0</v>
      </c>
      <c r="O175" s="9">
        <f t="shared" si="53"/>
        <v>0</v>
      </c>
      <c r="P175" s="9">
        <f t="shared" si="54"/>
        <v>0</v>
      </c>
      <c r="Q175" s="9">
        <f t="shared" si="55"/>
        <v>0</v>
      </c>
      <c r="R175" s="9">
        <f t="shared" si="56"/>
        <v>0</v>
      </c>
      <c r="S175" s="9">
        <f t="shared" si="57"/>
        <v>0</v>
      </c>
      <c r="T175" s="9">
        <f t="shared" si="58"/>
        <v>0</v>
      </c>
      <c r="U175" s="9">
        <f t="shared" si="59"/>
        <v>0</v>
      </c>
      <c r="V175" s="96">
        <f t="shared" si="60"/>
        <v>0</v>
      </c>
    </row>
    <row r="176" spans="2:22" x14ac:dyDescent="0.15">
      <c r="B176" s="2">
        <v>155</v>
      </c>
      <c r="C176" s="5">
        <f t="shared" si="41"/>
        <v>0</v>
      </c>
      <c r="D176" s="5">
        <f t="shared" si="42"/>
        <v>0</v>
      </c>
      <c r="E176" s="5">
        <f t="shared" si="43"/>
        <v>0</v>
      </c>
      <c r="F176" s="5">
        <f t="shared" si="44"/>
        <v>0</v>
      </c>
      <c r="G176" s="5">
        <f t="shared" si="45"/>
        <v>0</v>
      </c>
      <c r="H176" s="5">
        <f t="shared" si="46"/>
        <v>0</v>
      </c>
      <c r="I176" s="5">
        <f t="shared" si="47"/>
        <v>0</v>
      </c>
      <c r="J176" s="5">
        <f t="shared" si="48"/>
        <v>0</v>
      </c>
      <c r="K176" s="5">
        <f t="shared" si="49"/>
        <v>0</v>
      </c>
      <c r="L176" s="5">
        <f t="shared" si="50"/>
        <v>0</v>
      </c>
      <c r="M176" s="5">
        <f t="shared" si="51"/>
        <v>0</v>
      </c>
      <c r="N176" s="5">
        <f t="shared" si="52"/>
        <v>0</v>
      </c>
      <c r="O176" s="5">
        <f t="shared" si="53"/>
        <v>0</v>
      </c>
      <c r="P176" s="5">
        <f t="shared" si="54"/>
        <v>0</v>
      </c>
      <c r="Q176" s="5">
        <f t="shared" si="55"/>
        <v>0</v>
      </c>
      <c r="R176" s="5">
        <f t="shared" si="56"/>
        <v>0</v>
      </c>
      <c r="S176" s="5">
        <f t="shared" si="57"/>
        <v>0</v>
      </c>
      <c r="T176" s="5">
        <f t="shared" si="58"/>
        <v>0</v>
      </c>
      <c r="U176" s="5">
        <f t="shared" si="59"/>
        <v>0</v>
      </c>
      <c r="V176" s="97">
        <f t="shared" si="60"/>
        <v>0</v>
      </c>
    </row>
    <row r="177" spans="2:22" x14ac:dyDescent="0.15">
      <c r="B177" s="8">
        <v>156</v>
      </c>
      <c r="C177" s="9">
        <f t="shared" si="41"/>
        <v>0</v>
      </c>
      <c r="D177" s="9">
        <f t="shared" si="42"/>
        <v>0</v>
      </c>
      <c r="E177" s="9">
        <f t="shared" si="43"/>
        <v>0</v>
      </c>
      <c r="F177" s="9">
        <f t="shared" si="44"/>
        <v>0</v>
      </c>
      <c r="G177" s="9">
        <f t="shared" si="45"/>
        <v>0</v>
      </c>
      <c r="H177" s="9">
        <f t="shared" si="46"/>
        <v>0</v>
      </c>
      <c r="I177" s="9">
        <f t="shared" si="47"/>
        <v>0</v>
      </c>
      <c r="J177" s="9">
        <f t="shared" si="48"/>
        <v>0</v>
      </c>
      <c r="K177" s="9">
        <f t="shared" si="49"/>
        <v>0</v>
      </c>
      <c r="L177" s="9">
        <f t="shared" si="50"/>
        <v>0</v>
      </c>
      <c r="M177" s="9">
        <f t="shared" si="51"/>
        <v>0</v>
      </c>
      <c r="N177" s="9">
        <f t="shared" si="52"/>
        <v>0</v>
      </c>
      <c r="O177" s="9">
        <f t="shared" si="53"/>
        <v>0</v>
      </c>
      <c r="P177" s="9">
        <f t="shared" si="54"/>
        <v>0</v>
      </c>
      <c r="Q177" s="9">
        <f t="shared" si="55"/>
        <v>0</v>
      </c>
      <c r="R177" s="9">
        <f t="shared" si="56"/>
        <v>0</v>
      </c>
      <c r="S177" s="9">
        <f t="shared" si="57"/>
        <v>0</v>
      </c>
      <c r="T177" s="9">
        <f t="shared" si="58"/>
        <v>0</v>
      </c>
      <c r="U177" s="9">
        <f t="shared" si="59"/>
        <v>0</v>
      </c>
      <c r="V177" s="96">
        <f t="shared" si="60"/>
        <v>0</v>
      </c>
    </row>
    <row r="178" spans="2:22" x14ac:dyDescent="0.15">
      <c r="B178" s="2">
        <v>157</v>
      </c>
      <c r="C178" s="5">
        <f t="shared" si="41"/>
        <v>0</v>
      </c>
      <c r="D178" s="5">
        <f t="shared" si="42"/>
        <v>0</v>
      </c>
      <c r="E178" s="5">
        <f t="shared" si="43"/>
        <v>0</v>
      </c>
      <c r="F178" s="5">
        <f t="shared" si="44"/>
        <v>0</v>
      </c>
      <c r="G178" s="5">
        <f t="shared" si="45"/>
        <v>0</v>
      </c>
      <c r="H178" s="5">
        <f t="shared" si="46"/>
        <v>0</v>
      </c>
      <c r="I178" s="5">
        <f t="shared" si="47"/>
        <v>0</v>
      </c>
      <c r="J178" s="5">
        <f t="shared" si="48"/>
        <v>0</v>
      </c>
      <c r="K178" s="5">
        <f t="shared" si="49"/>
        <v>0</v>
      </c>
      <c r="L178" s="5">
        <f t="shared" si="50"/>
        <v>0</v>
      </c>
      <c r="M178" s="5">
        <f t="shared" si="51"/>
        <v>0</v>
      </c>
      <c r="N178" s="5">
        <f t="shared" si="52"/>
        <v>0</v>
      </c>
      <c r="O178" s="5">
        <f t="shared" si="53"/>
        <v>0</v>
      </c>
      <c r="P178" s="5">
        <f t="shared" si="54"/>
        <v>0</v>
      </c>
      <c r="Q178" s="5">
        <f t="shared" si="55"/>
        <v>0</v>
      </c>
      <c r="R178" s="5">
        <f t="shared" si="56"/>
        <v>0</v>
      </c>
      <c r="S178" s="5">
        <f t="shared" si="57"/>
        <v>0</v>
      </c>
      <c r="T178" s="5">
        <f t="shared" si="58"/>
        <v>0</v>
      </c>
      <c r="U178" s="5">
        <f t="shared" si="59"/>
        <v>0</v>
      </c>
      <c r="V178" s="97">
        <f t="shared" si="60"/>
        <v>0</v>
      </c>
    </row>
    <row r="179" spans="2:22" x14ac:dyDescent="0.15">
      <c r="B179" s="8">
        <v>158</v>
      </c>
      <c r="C179" s="9">
        <f t="shared" si="41"/>
        <v>0</v>
      </c>
      <c r="D179" s="9">
        <f t="shared" si="42"/>
        <v>0</v>
      </c>
      <c r="E179" s="9">
        <f t="shared" si="43"/>
        <v>0</v>
      </c>
      <c r="F179" s="9">
        <f t="shared" si="44"/>
        <v>0</v>
      </c>
      <c r="G179" s="9">
        <f t="shared" si="45"/>
        <v>0</v>
      </c>
      <c r="H179" s="9">
        <f t="shared" si="46"/>
        <v>0</v>
      </c>
      <c r="I179" s="9">
        <f t="shared" si="47"/>
        <v>0</v>
      </c>
      <c r="J179" s="9">
        <f t="shared" si="48"/>
        <v>0</v>
      </c>
      <c r="K179" s="9">
        <f t="shared" si="49"/>
        <v>0</v>
      </c>
      <c r="L179" s="9">
        <f t="shared" si="50"/>
        <v>0</v>
      </c>
      <c r="M179" s="9">
        <f t="shared" si="51"/>
        <v>0</v>
      </c>
      <c r="N179" s="9">
        <f t="shared" si="52"/>
        <v>0</v>
      </c>
      <c r="O179" s="9">
        <f t="shared" si="53"/>
        <v>0</v>
      </c>
      <c r="P179" s="9">
        <f t="shared" si="54"/>
        <v>0</v>
      </c>
      <c r="Q179" s="9">
        <f t="shared" si="55"/>
        <v>0</v>
      </c>
      <c r="R179" s="9">
        <f t="shared" si="56"/>
        <v>0</v>
      </c>
      <c r="S179" s="9">
        <f t="shared" si="57"/>
        <v>0</v>
      </c>
      <c r="T179" s="9">
        <f t="shared" si="58"/>
        <v>0</v>
      </c>
      <c r="U179" s="9">
        <f t="shared" si="59"/>
        <v>0</v>
      </c>
      <c r="V179" s="96">
        <f t="shared" si="60"/>
        <v>0</v>
      </c>
    </row>
    <row r="180" spans="2:22" x14ac:dyDescent="0.15">
      <c r="B180" s="2">
        <v>159</v>
      </c>
      <c r="C180" s="5">
        <f t="shared" si="41"/>
        <v>0</v>
      </c>
      <c r="D180" s="5">
        <f t="shared" si="42"/>
        <v>0</v>
      </c>
      <c r="E180" s="5">
        <f t="shared" si="43"/>
        <v>0</v>
      </c>
      <c r="F180" s="5">
        <f t="shared" si="44"/>
        <v>0</v>
      </c>
      <c r="G180" s="5">
        <f t="shared" si="45"/>
        <v>0</v>
      </c>
      <c r="H180" s="5">
        <f t="shared" si="46"/>
        <v>0</v>
      </c>
      <c r="I180" s="5">
        <f t="shared" si="47"/>
        <v>0</v>
      </c>
      <c r="J180" s="5">
        <f t="shared" si="48"/>
        <v>0</v>
      </c>
      <c r="K180" s="5">
        <f t="shared" si="49"/>
        <v>0</v>
      </c>
      <c r="L180" s="5">
        <f t="shared" si="50"/>
        <v>0</v>
      </c>
      <c r="M180" s="5">
        <f t="shared" si="51"/>
        <v>0</v>
      </c>
      <c r="N180" s="5">
        <f t="shared" si="52"/>
        <v>0</v>
      </c>
      <c r="O180" s="5">
        <f t="shared" si="53"/>
        <v>0</v>
      </c>
      <c r="P180" s="5">
        <f t="shared" si="54"/>
        <v>0</v>
      </c>
      <c r="Q180" s="5">
        <f t="shared" si="55"/>
        <v>0</v>
      </c>
      <c r="R180" s="5">
        <f t="shared" si="56"/>
        <v>0</v>
      </c>
      <c r="S180" s="5">
        <f t="shared" si="57"/>
        <v>0</v>
      </c>
      <c r="T180" s="5">
        <f t="shared" si="58"/>
        <v>0</v>
      </c>
      <c r="U180" s="5">
        <f t="shared" si="59"/>
        <v>0</v>
      </c>
      <c r="V180" s="97">
        <f t="shared" si="60"/>
        <v>0</v>
      </c>
    </row>
    <row r="181" spans="2:22" x14ac:dyDescent="0.15">
      <c r="B181" s="8">
        <v>160</v>
      </c>
      <c r="C181" s="9">
        <f t="shared" si="41"/>
        <v>0</v>
      </c>
      <c r="D181" s="9">
        <f t="shared" si="42"/>
        <v>0</v>
      </c>
      <c r="E181" s="9">
        <f t="shared" si="43"/>
        <v>0</v>
      </c>
      <c r="F181" s="9">
        <f t="shared" si="44"/>
        <v>0</v>
      </c>
      <c r="G181" s="9">
        <f t="shared" si="45"/>
        <v>0</v>
      </c>
      <c r="H181" s="9">
        <f t="shared" si="46"/>
        <v>0</v>
      </c>
      <c r="I181" s="9">
        <f t="shared" si="47"/>
        <v>0</v>
      </c>
      <c r="J181" s="9">
        <f t="shared" si="48"/>
        <v>0</v>
      </c>
      <c r="K181" s="9">
        <f t="shared" si="49"/>
        <v>0</v>
      </c>
      <c r="L181" s="9">
        <f t="shared" si="50"/>
        <v>0</v>
      </c>
      <c r="M181" s="9">
        <f t="shared" si="51"/>
        <v>0</v>
      </c>
      <c r="N181" s="9">
        <f t="shared" si="52"/>
        <v>0</v>
      </c>
      <c r="O181" s="9">
        <f t="shared" si="53"/>
        <v>0</v>
      </c>
      <c r="P181" s="9">
        <f t="shared" si="54"/>
        <v>0</v>
      </c>
      <c r="Q181" s="9">
        <f t="shared" si="55"/>
        <v>0</v>
      </c>
      <c r="R181" s="9">
        <f t="shared" si="56"/>
        <v>0</v>
      </c>
      <c r="S181" s="9">
        <f t="shared" si="57"/>
        <v>0</v>
      </c>
      <c r="T181" s="9">
        <f t="shared" si="58"/>
        <v>0</v>
      </c>
      <c r="U181" s="9">
        <f t="shared" si="59"/>
        <v>0</v>
      </c>
      <c r="V181" s="96">
        <f t="shared" si="60"/>
        <v>0</v>
      </c>
    </row>
    <row r="182" spans="2:22" x14ac:dyDescent="0.15">
      <c r="B182" s="2">
        <v>161</v>
      </c>
      <c r="C182" s="5">
        <f t="shared" si="41"/>
        <v>0</v>
      </c>
      <c r="D182" s="5">
        <f t="shared" si="42"/>
        <v>0</v>
      </c>
      <c r="E182" s="5">
        <f t="shared" si="43"/>
        <v>0</v>
      </c>
      <c r="F182" s="5">
        <f t="shared" si="44"/>
        <v>0</v>
      </c>
      <c r="G182" s="5">
        <f t="shared" si="45"/>
        <v>0</v>
      </c>
      <c r="H182" s="5">
        <f t="shared" si="46"/>
        <v>0</v>
      </c>
      <c r="I182" s="5">
        <f t="shared" si="47"/>
        <v>0</v>
      </c>
      <c r="J182" s="5">
        <f t="shared" si="48"/>
        <v>0</v>
      </c>
      <c r="K182" s="5">
        <f t="shared" si="49"/>
        <v>0</v>
      </c>
      <c r="L182" s="5">
        <f t="shared" si="50"/>
        <v>0</v>
      </c>
      <c r="M182" s="5">
        <f t="shared" si="51"/>
        <v>0</v>
      </c>
      <c r="N182" s="5">
        <f t="shared" si="52"/>
        <v>0</v>
      </c>
      <c r="O182" s="5">
        <f t="shared" si="53"/>
        <v>0</v>
      </c>
      <c r="P182" s="5">
        <f t="shared" si="54"/>
        <v>0</v>
      </c>
      <c r="Q182" s="5">
        <f t="shared" si="55"/>
        <v>0</v>
      </c>
      <c r="R182" s="5">
        <f t="shared" si="56"/>
        <v>0</v>
      </c>
      <c r="S182" s="5">
        <f t="shared" si="57"/>
        <v>0</v>
      </c>
      <c r="T182" s="5">
        <f t="shared" si="58"/>
        <v>0</v>
      </c>
      <c r="U182" s="5">
        <f t="shared" si="59"/>
        <v>0</v>
      </c>
      <c r="V182" s="97">
        <f t="shared" si="60"/>
        <v>0</v>
      </c>
    </row>
    <row r="183" spans="2:22" x14ac:dyDescent="0.15">
      <c r="B183" s="8">
        <v>162</v>
      </c>
      <c r="C183" s="9">
        <f t="shared" si="41"/>
        <v>0</v>
      </c>
      <c r="D183" s="9">
        <f t="shared" si="42"/>
        <v>0</v>
      </c>
      <c r="E183" s="9">
        <f t="shared" si="43"/>
        <v>0</v>
      </c>
      <c r="F183" s="9">
        <f t="shared" si="44"/>
        <v>0</v>
      </c>
      <c r="G183" s="9">
        <f t="shared" si="45"/>
        <v>0</v>
      </c>
      <c r="H183" s="9">
        <f t="shared" si="46"/>
        <v>0</v>
      </c>
      <c r="I183" s="9">
        <f t="shared" si="47"/>
        <v>0</v>
      </c>
      <c r="J183" s="9">
        <f t="shared" si="48"/>
        <v>0</v>
      </c>
      <c r="K183" s="9">
        <f t="shared" si="49"/>
        <v>0</v>
      </c>
      <c r="L183" s="9">
        <f t="shared" si="50"/>
        <v>0</v>
      </c>
      <c r="M183" s="9">
        <f t="shared" si="51"/>
        <v>0</v>
      </c>
      <c r="N183" s="9">
        <f t="shared" si="52"/>
        <v>0</v>
      </c>
      <c r="O183" s="9">
        <f t="shared" si="53"/>
        <v>0</v>
      </c>
      <c r="P183" s="9">
        <f t="shared" si="54"/>
        <v>0</v>
      </c>
      <c r="Q183" s="9">
        <f t="shared" si="55"/>
        <v>0</v>
      </c>
      <c r="R183" s="9">
        <f t="shared" si="56"/>
        <v>0</v>
      </c>
      <c r="S183" s="9">
        <f t="shared" si="57"/>
        <v>0</v>
      </c>
      <c r="T183" s="9">
        <f t="shared" si="58"/>
        <v>0</v>
      </c>
      <c r="U183" s="9">
        <f t="shared" si="59"/>
        <v>0</v>
      </c>
      <c r="V183" s="96">
        <f t="shared" si="60"/>
        <v>0</v>
      </c>
    </row>
    <row r="184" spans="2:22" x14ac:dyDescent="0.15">
      <c r="B184" s="2">
        <v>163</v>
      </c>
      <c r="C184" s="5">
        <f t="shared" si="41"/>
        <v>0</v>
      </c>
      <c r="D184" s="5">
        <f t="shared" si="42"/>
        <v>0</v>
      </c>
      <c r="E184" s="5">
        <f t="shared" si="43"/>
        <v>0</v>
      </c>
      <c r="F184" s="5">
        <f t="shared" si="44"/>
        <v>0</v>
      </c>
      <c r="G184" s="5">
        <f t="shared" si="45"/>
        <v>0</v>
      </c>
      <c r="H184" s="5">
        <f t="shared" si="46"/>
        <v>0</v>
      </c>
      <c r="I184" s="5">
        <f t="shared" si="47"/>
        <v>0</v>
      </c>
      <c r="J184" s="5">
        <f t="shared" si="48"/>
        <v>0</v>
      </c>
      <c r="K184" s="5">
        <f t="shared" si="49"/>
        <v>0</v>
      </c>
      <c r="L184" s="5">
        <f t="shared" si="50"/>
        <v>0</v>
      </c>
      <c r="M184" s="5">
        <f t="shared" si="51"/>
        <v>0</v>
      </c>
      <c r="N184" s="5">
        <f t="shared" si="52"/>
        <v>0</v>
      </c>
      <c r="O184" s="5">
        <f t="shared" si="53"/>
        <v>0</v>
      </c>
      <c r="P184" s="5">
        <f t="shared" si="54"/>
        <v>0</v>
      </c>
      <c r="Q184" s="5">
        <f t="shared" si="55"/>
        <v>0</v>
      </c>
      <c r="R184" s="5">
        <f t="shared" si="56"/>
        <v>0</v>
      </c>
      <c r="S184" s="5">
        <f t="shared" si="57"/>
        <v>0</v>
      </c>
      <c r="T184" s="5">
        <f t="shared" si="58"/>
        <v>0</v>
      </c>
      <c r="U184" s="5">
        <f t="shared" si="59"/>
        <v>0</v>
      </c>
      <c r="V184" s="97">
        <f t="shared" si="60"/>
        <v>0</v>
      </c>
    </row>
    <row r="185" spans="2:22" x14ac:dyDescent="0.15">
      <c r="B185" s="8">
        <v>164</v>
      </c>
      <c r="C185" s="9">
        <f t="shared" si="41"/>
        <v>0</v>
      </c>
      <c r="D185" s="9">
        <f t="shared" si="42"/>
        <v>0</v>
      </c>
      <c r="E185" s="9">
        <f t="shared" si="43"/>
        <v>0</v>
      </c>
      <c r="F185" s="9">
        <f t="shared" si="44"/>
        <v>0</v>
      </c>
      <c r="G185" s="9">
        <f t="shared" si="45"/>
        <v>0</v>
      </c>
      <c r="H185" s="9">
        <f t="shared" si="46"/>
        <v>0</v>
      </c>
      <c r="I185" s="9">
        <f t="shared" si="47"/>
        <v>0</v>
      </c>
      <c r="J185" s="9">
        <f t="shared" si="48"/>
        <v>0</v>
      </c>
      <c r="K185" s="9">
        <f t="shared" si="49"/>
        <v>0</v>
      </c>
      <c r="L185" s="9">
        <f t="shared" si="50"/>
        <v>0</v>
      </c>
      <c r="M185" s="9">
        <f t="shared" si="51"/>
        <v>0</v>
      </c>
      <c r="N185" s="9">
        <f t="shared" si="52"/>
        <v>0</v>
      </c>
      <c r="O185" s="9">
        <f t="shared" si="53"/>
        <v>0</v>
      </c>
      <c r="P185" s="9">
        <f t="shared" si="54"/>
        <v>0</v>
      </c>
      <c r="Q185" s="9">
        <f t="shared" si="55"/>
        <v>0</v>
      </c>
      <c r="R185" s="9">
        <f t="shared" si="56"/>
        <v>0</v>
      </c>
      <c r="S185" s="9">
        <f t="shared" si="57"/>
        <v>0</v>
      </c>
      <c r="T185" s="9">
        <f t="shared" si="58"/>
        <v>0</v>
      </c>
      <c r="U185" s="9">
        <f t="shared" si="59"/>
        <v>0</v>
      </c>
      <c r="V185" s="96">
        <f t="shared" si="60"/>
        <v>0</v>
      </c>
    </row>
    <row r="186" spans="2:22" x14ac:dyDescent="0.15">
      <c r="B186" s="2">
        <v>165</v>
      </c>
      <c r="C186" s="5">
        <f t="shared" si="41"/>
        <v>0</v>
      </c>
      <c r="D186" s="5">
        <f t="shared" si="42"/>
        <v>0</v>
      </c>
      <c r="E186" s="5">
        <f t="shared" si="43"/>
        <v>0</v>
      </c>
      <c r="F186" s="5">
        <f t="shared" si="44"/>
        <v>0</v>
      </c>
      <c r="G186" s="5">
        <f t="shared" si="45"/>
        <v>0</v>
      </c>
      <c r="H186" s="5">
        <f t="shared" si="46"/>
        <v>0</v>
      </c>
      <c r="I186" s="5">
        <f t="shared" si="47"/>
        <v>0</v>
      </c>
      <c r="J186" s="5">
        <f t="shared" si="48"/>
        <v>0</v>
      </c>
      <c r="K186" s="5">
        <f t="shared" si="49"/>
        <v>0</v>
      </c>
      <c r="L186" s="5">
        <f t="shared" si="50"/>
        <v>0</v>
      </c>
      <c r="M186" s="5">
        <f t="shared" si="51"/>
        <v>0</v>
      </c>
      <c r="N186" s="5">
        <f t="shared" si="52"/>
        <v>0</v>
      </c>
      <c r="O186" s="5">
        <f t="shared" si="53"/>
        <v>0</v>
      </c>
      <c r="P186" s="5">
        <f t="shared" si="54"/>
        <v>0</v>
      </c>
      <c r="Q186" s="5">
        <f t="shared" si="55"/>
        <v>0</v>
      </c>
      <c r="R186" s="5">
        <f t="shared" si="56"/>
        <v>0</v>
      </c>
      <c r="S186" s="5">
        <f t="shared" si="57"/>
        <v>0</v>
      </c>
      <c r="T186" s="5">
        <f t="shared" si="58"/>
        <v>0</v>
      </c>
      <c r="U186" s="5">
        <f t="shared" si="59"/>
        <v>0</v>
      </c>
      <c r="V186" s="97">
        <f t="shared" si="60"/>
        <v>0</v>
      </c>
    </row>
    <row r="187" spans="2:22" x14ac:dyDescent="0.15">
      <c r="B187" s="8">
        <v>166</v>
      </c>
      <c r="C187" s="9">
        <f t="shared" si="41"/>
        <v>0</v>
      </c>
      <c r="D187" s="9">
        <f t="shared" si="42"/>
        <v>0</v>
      </c>
      <c r="E187" s="9">
        <f t="shared" si="43"/>
        <v>0</v>
      </c>
      <c r="F187" s="9">
        <f t="shared" si="44"/>
        <v>0</v>
      </c>
      <c r="G187" s="9">
        <f t="shared" si="45"/>
        <v>0</v>
      </c>
      <c r="H187" s="9">
        <f t="shared" si="46"/>
        <v>0</v>
      </c>
      <c r="I187" s="9">
        <f t="shared" si="47"/>
        <v>0</v>
      </c>
      <c r="J187" s="9">
        <f t="shared" si="48"/>
        <v>0</v>
      </c>
      <c r="K187" s="9">
        <f t="shared" si="49"/>
        <v>0</v>
      </c>
      <c r="L187" s="9">
        <f t="shared" si="50"/>
        <v>0</v>
      </c>
      <c r="M187" s="9">
        <f t="shared" si="51"/>
        <v>0</v>
      </c>
      <c r="N187" s="9">
        <f t="shared" si="52"/>
        <v>0</v>
      </c>
      <c r="O187" s="9">
        <f t="shared" si="53"/>
        <v>0</v>
      </c>
      <c r="P187" s="9">
        <f t="shared" si="54"/>
        <v>0</v>
      </c>
      <c r="Q187" s="9">
        <f t="shared" si="55"/>
        <v>0</v>
      </c>
      <c r="R187" s="9">
        <f t="shared" si="56"/>
        <v>0</v>
      </c>
      <c r="S187" s="9">
        <f t="shared" si="57"/>
        <v>0</v>
      </c>
      <c r="T187" s="9">
        <f t="shared" si="58"/>
        <v>0</v>
      </c>
      <c r="U187" s="9">
        <f t="shared" si="59"/>
        <v>0</v>
      </c>
      <c r="V187" s="96">
        <f t="shared" si="60"/>
        <v>0</v>
      </c>
    </row>
    <row r="188" spans="2:22" x14ac:dyDescent="0.15">
      <c r="B188" s="2">
        <v>167</v>
      </c>
      <c r="C188" s="5">
        <f t="shared" si="41"/>
        <v>0</v>
      </c>
      <c r="D188" s="5">
        <f t="shared" si="42"/>
        <v>0</v>
      </c>
      <c r="E188" s="5">
        <f t="shared" si="43"/>
        <v>0</v>
      </c>
      <c r="F188" s="5">
        <f t="shared" si="44"/>
        <v>0</v>
      </c>
      <c r="G188" s="5">
        <f t="shared" si="45"/>
        <v>0</v>
      </c>
      <c r="H188" s="5">
        <f t="shared" si="46"/>
        <v>0</v>
      </c>
      <c r="I188" s="5">
        <f t="shared" si="47"/>
        <v>0</v>
      </c>
      <c r="J188" s="5">
        <f t="shared" si="48"/>
        <v>0</v>
      </c>
      <c r="K188" s="5">
        <f t="shared" si="49"/>
        <v>0</v>
      </c>
      <c r="L188" s="5">
        <f t="shared" si="50"/>
        <v>0</v>
      </c>
      <c r="M188" s="5">
        <f t="shared" si="51"/>
        <v>0</v>
      </c>
      <c r="N188" s="5">
        <f t="shared" si="52"/>
        <v>0</v>
      </c>
      <c r="O188" s="5">
        <f t="shared" si="53"/>
        <v>0</v>
      </c>
      <c r="P188" s="5">
        <f t="shared" si="54"/>
        <v>0</v>
      </c>
      <c r="Q188" s="5">
        <f t="shared" si="55"/>
        <v>0</v>
      </c>
      <c r="R188" s="5">
        <f t="shared" si="56"/>
        <v>0</v>
      </c>
      <c r="S188" s="5">
        <f t="shared" si="57"/>
        <v>0</v>
      </c>
      <c r="T188" s="5">
        <f t="shared" si="58"/>
        <v>0</v>
      </c>
      <c r="U188" s="5">
        <f t="shared" si="59"/>
        <v>0</v>
      </c>
      <c r="V188" s="97">
        <f t="shared" si="60"/>
        <v>0</v>
      </c>
    </row>
    <row r="189" spans="2:22" x14ac:dyDescent="0.15">
      <c r="B189" s="8">
        <v>168</v>
      </c>
      <c r="C189" s="9">
        <f t="shared" si="41"/>
        <v>0</v>
      </c>
      <c r="D189" s="9">
        <f t="shared" si="42"/>
        <v>0</v>
      </c>
      <c r="E189" s="9">
        <f t="shared" si="43"/>
        <v>0</v>
      </c>
      <c r="F189" s="9">
        <f t="shared" si="44"/>
        <v>0</v>
      </c>
      <c r="G189" s="9">
        <f t="shared" si="45"/>
        <v>0</v>
      </c>
      <c r="H189" s="9">
        <f t="shared" si="46"/>
        <v>0</v>
      </c>
      <c r="I189" s="9">
        <f t="shared" si="47"/>
        <v>0</v>
      </c>
      <c r="J189" s="9">
        <f t="shared" si="48"/>
        <v>0</v>
      </c>
      <c r="K189" s="9">
        <f t="shared" si="49"/>
        <v>0</v>
      </c>
      <c r="L189" s="9">
        <f t="shared" si="50"/>
        <v>0</v>
      </c>
      <c r="M189" s="9">
        <f t="shared" si="51"/>
        <v>0</v>
      </c>
      <c r="N189" s="9">
        <f t="shared" si="52"/>
        <v>0</v>
      </c>
      <c r="O189" s="9">
        <f t="shared" si="53"/>
        <v>0</v>
      </c>
      <c r="P189" s="9">
        <f t="shared" si="54"/>
        <v>0</v>
      </c>
      <c r="Q189" s="9">
        <f t="shared" si="55"/>
        <v>0</v>
      </c>
      <c r="R189" s="9">
        <f t="shared" si="56"/>
        <v>0</v>
      </c>
      <c r="S189" s="9">
        <f t="shared" si="57"/>
        <v>0</v>
      </c>
      <c r="T189" s="9">
        <f t="shared" si="58"/>
        <v>0</v>
      </c>
      <c r="U189" s="9">
        <f t="shared" si="59"/>
        <v>0</v>
      </c>
      <c r="V189" s="96">
        <f t="shared" si="60"/>
        <v>0</v>
      </c>
    </row>
    <row r="190" spans="2:22" x14ac:dyDescent="0.15">
      <c r="B190" s="2">
        <v>169</v>
      </c>
      <c r="C190" s="5">
        <f t="shared" si="41"/>
        <v>0</v>
      </c>
      <c r="D190" s="5">
        <f t="shared" si="42"/>
        <v>0</v>
      </c>
      <c r="E190" s="5">
        <f t="shared" si="43"/>
        <v>0</v>
      </c>
      <c r="F190" s="5">
        <f t="shared" si="44"/>
        <v>0</v>
      </c>
      <c r="G190" s="5">
        <f t="shared" si="45"/>
        <v>0</v>
      </c>
      <c r="H190" s="5">
        <f t="shared" si="46"/>
        <v>0</v>
      </c>
      <c r="I190" s="5">
        <f t="shared" si="47"/>
        <v>0</v>
      </c>
      <c r="J190" s="5">
        <f t="shared" si="48"/>
        <v>0</v>
      </c>
      <c r="K190" s="5">
        <f t="shared" si="49"/>
        <v>0</v>
      </c>
      <c r="L190" s="5">
        <f t="shared" si="50"/>
        <v>0</v>
      </c>
      <c r="M190" s="5">
        <f t="shared" si="51"/>
        <v>0</v>
      </c>
      <c r="N190" s="5">
        <f t="shared" si="52"/>
        <v>0</v>
      </c>
      <c r="O190" s="5">
        <f t="shared" si="53"/>
        <v>0</v>
      </c>
      <c r="P190" s="5">
        <f t="shared" si="54"/>
        <v>0</v>
      </c>
      <c r="Q190" s="5">
        <f t="shared" si="55"/>
        <v>0</v>
      </c>
      <c r="R190" s="5">
        <f t="shared" si="56"/>
        <v>0</v>
      </c>
      <c r="S190" s="5">
        <f t="shared" si="57"/>
        <v>0</v>
      </c>
      <c r="T190" s="5">
        <f t="shared" si="58"/>
        <v>0</v>
      </c>
      <c r="U190" s="5">
        <f t="shared" si="59"/>
        <v>0</v>
      </c>
      <c r="V190" s="97">
        <f t="shared" si="60"/>
        <v>0</v>
      </c>
    </row>
    <row r="191" spans="2:22" x14ac:dyDescent="0.15">
      <c r="B191" s="8">
        <v>170</v>
      </c>
      <c r="C191" s="9">
        <f t="shared" si="41"/>
        <v>0</v>
      </c>
      <c r="D191" s="9">
        <f t="shared" si="42"/>
        <v>0</v>
      </c>
      <c r="E191" s="9">
        <f t="shared" si="43"/>
        <v>0</v>
      </c>
      <c r="F191" s="9">
        <f t="shared" si="44"/>
        <v>0</v>
      </c>
      <c r="G191" s="9">
        <f t="shared" si="45"/>
        <v>0</v>
      </c>
      <c r="H191" s="9">
        <f t="shared" si="46"/>
        <v>0</v>
      </c>
      <c r="I191" s="9">
        <f t="shared" si="47"/>
        <v>0</v>
      </c>
      <c r="J191" s="9">
        <f t="shared" si="48"/>
        <v>0</v>
      </c>
      <c r="K191" s="9">
        <f t="shared" si="49"/>
        <v>0</v>
      </c>
      <c r="L191" s="9">
        <f t="shared" si="50"/>
        <v>0</v>
      </c>
      <c r="M191" s="9">
        <f t="shared" si="51"/>
        <v>0</v>
      </c>
      <c r="N191" s="9">
        <f t="shared" si="52"/>
        <v>0</v>
      </c>
      <c r="O191" s="9">
        <f t="shared" si="53"/>
        <v>0</v>
      </c>
      <c r="P191" s="9">
        <f t="shared" si="54"/>
        <v>0</v>
      </c>
      <c r="Q191" s="9">
        <f t="shared" si="55"/>
        <v>0</v>
      </c>
      <c r="R191" s="9">
        <f t="shared" si="56"/>
        <v>0</v>
      </c>
      <c r="S191" s="9">
        <f t="shared" si="57"/>
        <v>0</v>
      </c>
      <c r="T191" s="9">
        <f t="shared" si="58"/>
        <v>0</v>
      </c>
      <c r="U191" s="9">
        <f t="shared" si="59"/>
        <v>0</v>
      </c>
      <c r="V191" s="96">
        <f t="shared" si="60"/>
        <v>0</v>
      </c>
    </row>
    <row r="192" spans="2:22" x14ac:dyDescent="0.15">
      <c r="B192" s="2">
        <v>171</v>
      </c>
      <c r="C192" s="5">
        <f t="shared" si="41"/>
        <v>0</v>
      </c>
      <c r="D192" s="5">
        <f t="shared" si="42"/>
        <v>0</v>
      </c>
      <c r="E192" s="5">
        <f t="shared" si="43"/>
        <v>0</v>
      </c>
      <c r="F192" s="5">
        <f t="shared" si="44"/>
        <v>0</v>
      </c>
      <c r="G192" s="5">
        <f t="shared" si="45"/>
        <v>0</v>
      </c>
      <c r="H192" s="5">
        <f t="shared" si="46"/>
        <v>0</v>
      </c>
      <c r="I192" s="5">
        <f t="shared" si="47"/>
        <v>0</v>
      </c>
      <c r="J192" s="5">
        <f t="shared" si="48"/>
        <v>0</v>
      </c>
      <c r="K192" s="5">
        <f t="shared" si="49"/>
        <v>0</v>
      </c>
      <c r="L192" s="5">
        <f t="shared" si="50"/>
        <v>0</v>
      </c>
      <c r="M192" s="5">
        <f t="shared" si="51"/>
        <v>0</v>
      </c>
      <c r="N192" s="5">
        <f t="shared" si="52"/>
        <v>0</v>
      </c>
      <c r="O192" s="5">
        <f t="shared" si="53"/>
        <v>0</v>
      </c>
      <c r="P192" s="5">
        <f t="shared" si="54"/>
        <v>0</v>
      </c>
      <c r="Q192" s="5">
        <f t="shared" si="55"/>
        <v>0</v>
      </c>
      <c r="R192" s="5">
        <f t="shared" si="56"/>
        <v>0</v>
      </c>
      <c r="S192" s="5">
        <f t="shared" si="57"/>
        <v>0</v>
      </c>
      <c r="T192" s="5">
        <f t="shared" si="58"/>
        <v>0</v>
      </c>
      <c r="U192" s="5">
        <f t="shared" si="59"/>
        <v>0</v>
      </c>
      <c r="V192" s="97">
        <f t="shared" si="60"/>
        <v>0</v>
      </c>
    </row>
    <row r="193" spans="2:22" x14ac:dyDescent="0.15">
      <c r="B193" s="8">
        <v>172</v>
      </c>
      <c r="C193" s="9">
        <f t="shared" si="41"/>
        <v>0</v>
      </c>
      <c r="D193" s="9">
        <f t="shared" si="42"/>
        <v>0</v>
      </c>
      <c r="E193" s="9">
        <f t="shared" si="43"/>
        <v>0</v>
      </c>
      <c r="F193" s="9">
        <f t="shared" si="44"/>
        <v>0</v>
      </c>
      <c r="G193" s="9">
        <f t="shared" si="45"/>
        <v>0</v>
      </c>
      <c r="H193" s="9">
        <f t="shared" si="46"/>
        <v>0</v>
      </c>
      <c r="I193" s="9">
        <f t="shared" si="47"/>
        <v>0</v>
      </c>
      <c r="J193" s="9">
        <f t="shared" si="48"/>
        <v>0</v>
      </c>
      <c r="K193" s="9">
        <f t="shared" si="49"/>
        <v>0</v>
      </c>
      <c r="L193" s="9">
        <f t="shared" si="50"/>
        <v>0</v>
      </c>
      <c r="M193" s="9">
        <f t="shared" si="51"/>
        <v>0</v>
      </c>
      <c r="N193" s="9">
        <f t="shared" si="52"/>
        <v>0</v>
      </c>
      <c r="O193" s="9">
        <f t="shared" si="53"/>
        <v>0</v>
      </c>
      <c r="P193" s="9">
        <f t="shared" si="54"/>
        <v>0</v>
      </c>
      <c r="Q193" s="9">
        <f t="shared" si="55"/>
        <v>0</v>
      </c>
      <c r="R193" s="9">
        <f t="shared" si="56"/>
        <v>0</v>
      </c>
      <c r="S193" s="9">
        <f t="shared" si="57"/>
        <v>0</v>
      </c>
      <c r="T193" s="9">
        <f t="shared" si="58"/>
        <v>0</v>
      </c>
      <c r="U193" s="9">
        <f t="shared" si="59"/>
        <v>0</v>
      </c>
      <c r="V193" s="96">
        <f t="shared" si="60"/>
        <v>0</v>
      </c>
    </row>
    <row r="194" spans="2:22" x14ac:dyDescent="0.15">
      <c r="B194" s="2">
        <v>173</v>
      </c>
      <c r="C194" s="5">
        <f t="shared" si="41"/>
        <v>0</v>
      </c>
      <c r="D194" s="5">
        <f t="shared" si="42"/>
        <v>0</v>
      </c>
      <c r="E194" s="5">
        <f t="shared" si="43"/>
        <v>0</v>
      </c>
      <c r="F194" s="5">
        <f t="shared" si="44"/>
        <v>0</v>
      </c>
      <c r="G194" s="5">
        <f t="shared" si="45"/>
        <v>0</v>
      </c>
      <c r="H194" s="5">
        <f t="shared" si="46"/>
        <v>0</v>
      </c>
      <c r="I194" s="5">
        <f t="shared" si="47"/>
        <v>0</v>
      </c>
      <c r="J194" s="5">
        <f t="shared" si="48"/>
        <v>0</v>
      </c>
      <c r="K194" s="5">
        <f t="shared" si="49"/>
        <v>0</v>
      </c>
      <c r="L194" s="5">
        <f t="shared" si="50"/>
        <v>0</v>
      </c>
      <c r="M194" s="5">
        <f t="shared" si="51"/>
        <v>0</v>
      </c>
      <c r="N194" s="5">
        <f t="shared" si="52"/>
        <v>0</v>
      </c>
      <c r="O194" s="5">
        <f t="shared" si="53"/>
        <v>0</v>
      </c>
      <c r="P194" s="5">
        <f t="shared" si="54"/>
        <v>0</v>
      </c>
      <c r="Q194" s="5">
        <f t="shared" si="55"/>
        <v>0</v>
      </c>
      <c r="R194" s="5">
        <f t="shared" si="56"/>
        <v>0</v>
      </c>
      <c r="S194" s="5">
        <f t="shared" si="57"/>
        <v>0</v>
      </c>
      <c r="T194" s="5">
        <f t="shared" si="58"/>
        <v>0</v>
      </c>
      <c r="U194" s="5">
        <f t="shared" si="59"/>
        <v>0</v>
      </c>
      <c r="V194" s="97">
        <f t="shared" si="60"/>
        <v>0</v>
      </c>
    </row>
    <row r="195" spans="2:22" x14ac:dyDescent="0.15">
      <c r="B195" s="8">
        <v>174</v>
      </c>
      <c r="C195" s="9">
        <f t="shared" si="41"/>
        <v>0</v>
      </c>
      <c r="D195" s="9">
        <f t="shared" si="42"/>
        <v>0</v>
      </c>
      <c r="E195" s="9">
        <f t="shared" si="43"/>
        <v>0</v>
      </c>
      <c r="F195" s="9">
        <f t="shared" si="44"/>
        <v>0</v>
      </c>
      <c r="G195" s="9">
        <f t="shared" si="45"/>
        <v>0</v>
      </c>
      <c r="H195" s="9">
        <f t="shared" si="46"/>
        <v>0</v>
      </c>
      <c r="I195" s="9">
        <f t="shared" si="47"/>
        <v>0</v>
      </c>
      <c r="J195" s="9">
        <f t="shared" si="48"/>
        <v>0</v>
      </c>
      <c r="K195" s="9">
        <f t="shared" si="49"/>
        <v>0</v>
      </c>
      <c r="L195" s="9">
        <f t="shared" si="50"/>
        <v>0</v>
      </c>
      <c r="M195" s="9">
        <f t="shared" si="51"/>
        <v>0</v>
      </c>
      <c r="N195" s="9">
        <f t="shared" si="52"/>
        <v>0</v>
      </c>
      <c r="O195" s="9">
        <f t="shared" si="53"/>
        <v>0</v>
      </c>
      <c r="P195" s="9">
        <f t="shared" si="54"/>
        <v>0</v>
      </c>
      <c r="Q195" s="9">
        <f t="shared" si="55"/>
        <v>0</v>
      </c>
      <c r="R195" s="9">
        <f t="shared" si="56"/>
        <v>0</v>
      </c>
      <c r="S195" s="9">
        <f t="shared" si="57"/>
        <v>0</v>
      </c>
      <c r="T195" s="9">
        <f t="shared" si="58"/>
        <v>0</v>
      </c>
      <c r="U195" s="9">
        <f t="shared" si="59"/>
        <v>0</v>
      </c>
      <c r="V195" s="96">
        <f t="shared" si="60"/>
        <v>0</v>
      </c>
    </row>
    <row r="196" spans="2:22" x14ac:dyDescent="0.15">
      <c r="B196" s="2">
        <v>175</v>
      </c>
      <c r="C196" s="5">
        <f t="shared" si="41"/>
        <v>0</v>
      </c>
      <c r="D196" s="5">
        <f t="shared" si="42"/>
        <v>0</v>
      </c>
      <c r="E196" s="5">
        <f t="shared" si="43"/>
        <v>0</v>
      </c>
      <c r="F196" s="5">
        <f t="shared" si="44"/>
        <v>0</v>
      </c>
      <c r="G196" s="5">
        <f t="shared" si="45"/>
        <v>0</v>
      </c>
      <c r="H196" s="5">
        <f t="shared" si="46"/>
        <v>0</v>
      </c>
      <c r="I196" s="5">
        <f t="shared" si="47"/>
        <v>0</v>
      </c>
      <c r="J196" s="5">
        <f t="shared" si="48"/>
        <v>0</v>
      </c>
      <c r="K196" s="5">
        <f t="shared" si="49"/>
        <v>0</v>
      </c>
      <c r="L196" s="5">
        <f t="shared" si="50"/>
        <v>0</v>
      </c>
      <c r="M196" s="5">
        <f t="shared" si="51"/>
        <v>0</v>
      </c>
      <c r="N196" s="5">
        <f t="shared" si="52"/>
        <v>0</v>
      </c>
      <c r="O196" s="5">
        <f t="shared" si="53"/>
        <v>0</v>
      </c>
      <c r="P196" s="5">
        <f t="shared" si="54"/>
        <v>0</v>
      </c>
      <c r="Q196" s="5">
        <f t="shared" si="55"/>
        <v>0</v>
      </c>
      <c r="R196" s="5">
        <f t="shared" si="56"/>
        <v>0</v>
      </c>
      <c r="S196" s="5">
        <f t="shared" si="57"/>
        <v>0</v>
      </c>
      <c r="T196" s="5">
        <f t="shared" si="58"/>
        <v>0</v>
      </c>
      <c r="U196" s="5">
        <f t="shared" si="59"/>
        <v>0</v>
      </c>
      <c r="V196" s="97">
        <f t="shared" si="60"/>
        <v>0</v>
      </c>
    </row>
    <row r="197" spans="2:22" x14ac:dyDescent="0.15">
      <c r="B197" s="8">
        <v>176</v>
      </c>
      <c r="C197" s="9">
        <f t="shared" si="41"/>
        <v>0</v>
      </c>
      <c r="D197" s="9">
        <f t="shared" si="42"/>
        <v>0</v>
      </c>
      <c r="E197" s="9">
        <f t="shared" si="43"/>
        <v>0</v>
      </c>
      <c r="F197" s="9">
        <f t="shared" si="44"/>
        <v>0</v>
      </c>
      <c r="G197" s="9">
        <f t="shared" si="45"/>
        <v>0</v>
      </c>
      <c r="H197" s="9">
        <f t="shared" si="46"/>
        <v>0</v>
      </c>
      <c r="I197" s="9">
        <f t="shared" si="47"/>
        <v>0</v>
      </c>
      <c r="J197" s="9">
        <f t="shared" si="48"/>
        <v>0</v>
      </c>
      <c r="K197" s="9">
        <f t="shared" si="49"/>
        <v>0</v>
      </c>
      <c r="L197" s="9">
        <f t="shared" si="50"/>
        <v>0</v>
      </c>
      <c r="M197" s="9">
        <f t="shared" si="51"/>
        <v>0</v>
      </c>
      <c r="N197" s="9">
        <f t="shared" si="52"/>
        <v>0</v>
      </c>
      <c r="O197" s="9">
        <f t="shared" si="53"/>
        <v>0</v>
      </c>
      <c r="P197" s="9">
        <f t="shared" si="54"/>
        <v>0</v>
      </c>
      <c r="Q197" s="9">
        <f t="shared" si="55"/>
        <v>0</v>
      </c>
      <c r="R197" s="9">
        <f t="shared" si="56"/>
        <v>0</v>
      </c>
      <c r="S197" s="9">
        <f t="shared" si="57"/>
        <v>0</v>
      </c>
      <c r="T197" s="9">
        <f t="shared" si="58"/>
        <v>0</v>
      </c>
      <c r="U197" s="9">
        <f t="shared" si="59"/>
        <v>0</v>
      </c>
      <c r="V197" s="96">
        <f t="shared" si="60"/>
        <v>0</v>
      </c>
    </row>
    <row r="198" spans="2:22" x14ac:dyDescent="0.15">
      <c r="B198" s="2">
        <v>177</v>
      </c>
      <c r="C198" s="5">
        <f t="shared" si="41"/>
        <v>0</v>
      </c>
      <c r="D198" s="5">
        <f t="shared" si="42"/>
        <v>0</v>
      </c>
      <c r="E198" s="5">
        <f t="shared" si="43"/>
        <v>0</v>
      </c>
      <c r="F198" s="5">
        <f t="shared" si="44"/>
        <v>0</v>
      </c>
      <c r="G198" s="5">
        <f t="shared" si="45"/>
        <v>0</v>
      </c>
      <c r="H198" s="5">
        <f t="shared" si="46"/>
        <v>0</v>
      </c>
      <c r="I198" s="5">
        <f t="shared" si="47"/>
        <v>0</v>
      </c>
      <c r="J198" s="5">
        <f t="shared" si="48"/>
        <v>0</v>
      </c>
      <c r="K198" s="5">
        <f t="shared" si="49"/>
        <v>0</v>
      </c>
      <c r="L198" s="5">
        <f t="shared" si="50"/>
        <v>0</v>
      </c>
      <c r="M198" s="5">
        <f t="shared" si="51"/>
        <v>0</v>
      </c>
      <c r="N198" s="5">
        <f t="shared" si="52"/>
        <v>0</v>
      </c>
      <c r="O198" s="5">
        <f t="shared" si="53"/>
        <v>0</v>
      </c>
      <c r="P198" s="5">
        <f t="shared" si="54"/>
        <v>0</v>
      </c>
      <c r="Q198" s="5">
        <f t="shared" si="55"/>
        <v>0</v>
      </c>
      <c r="R198" s="5">
        <f t="shared" si="56"/>
        <v>0</v>
      </c>
      <c r="S198" s="5">
        <f t="shared" si="57"/>
        <v>0</v>
      </c>
      <c r="T198" s="5">
        <f t="shared" si="58"/>
        <v>0</v>
      </c>
      <c r="U198" s="5">
        <f t="shared" si="59"/>
        <v>0</v>
      </c>
      <c r="V198" s="97">
        <f t="shared" si="60"/>
        <v>0</v>
      </c>
    </row>
    <row r="199" spans="2:22" x14ac:dyDescent="0.15">
      <c r="B199" s="8">
        <v>178</v>
      </c>
      <c r="C199" s="9">
        <f t="shared" si="41"/>
        <v>0</v>
      </c>
      <c r="D199" s="9">
        <f t="shared" si="42"/>
        <v>0</v>
      </c>
      <c r="E199" s="9">
        <f t="shared" si="43"/>
        <v>0</v>
      </c>
      <c r="F199" s="9">
        <f t="shared" si="44"/>
        <v>0</v>
      </c>
      <c r="G199" s="9">
        <f t="shared" si="45"/>
        <v>0</v>
      </c>
      <c r="H199" s="9">
        <f t="shared" si="46"/>
        <v>0</v>
      </c>
      <c r="I199" s="9">
        <f t="shared" si="47"/>
        <v>0</v>
      </c>
      <c r="J199" s="9">
        <f t="shared" si="48"/>
        <v>0</v>
      </c>
      <c r="K199" s="9">
        <f t="shared" si="49"/>
        <v>0</v>
      </c>
      <c r="L199" s="9">
        <f t="shared" si="50"/>
        <v>0</v>
      </c>
      <c r="M199" s="9">
        <f t="shared" si="51"/>
        <v>0</v>
      </c>
      <c r="N199" s="9">
        <f t="shared" si="52"/>
        <v>0</v>
      </c>
      <c r="O199" s="9">
        <f t="shared" si="53"/>
        <v>0</v>
      </c>
      <c r="P199" s="9">
        <f t="shared" si="54"/>
        <v>0</v>
      </c>
      <c r="Q199" s="9">
        <f t="shared" si="55"/>
        <v>0</v>
      </c>
      <c r="R199" s="9">
        <f t="shared" si="56"/>
        <v>0</v>
      </c>
      <c r="S199" s="9">
        <f t="shared" si="57"/>
        <v>0</v>
      </c>
      <c r="T199" s="9">
        <f t="shared" si="58"/>
        <v>0</v>
      </c>
      <c r="U199" s="9">
        <f t="shared" si="59"/>
        <v>0</v>
      </c>
      <c r="V199" s="96">
        <f t="shared" si="60"/>
        <v>0</v>
      </c>
    </row>
    <row r="200" spans="2:22" x14ac:dyDescent="0.15">
      <c r="B200" s="2">
        <v>179</v>
      </c>
      <c r="C200" s="5">
        <f t="shared" si="41"/>
        <v>0</v>
      </c>
      <c r="D200" s="5">
        <f t="shared" si="42"/>
        <v>0</v>
      </c>
      <c r="E200" s="5">
        <f t="shared" si="43"/>
        <v>0</v>
      </c>
      <c r="F200" s="5">
        <f t="shared" si="44"/>
        <v>0</v>
      </c>
      <c r="G200" s="5">
        <f t="shared" si="45"/>
        <v>0</v>
      </c>
      <c r="H200" s="5">
        <f t="shared" si="46"/>
        <v>0</v>
      </c>
      <c r="I200" s="5">
        <f t="shared" si="47"/>
        <v>0</v>
      </c>
      <c r="J200" s="5">
        <f t="shared" si="48"/>
        <v>0</v>
      </c>
      <c r="K200" s="5">
        <f t="shared" si="49"/>
        <v>0</v>
      </c>
      <c r="L200" s="5">
        <f t="shared" si="50"/>
        <v>0</v>
      </c>
      <c r="M200" s="5">
        <f t="shared" si="51"/>
        <v>0</v>
      </c>
      <c r="N200" s="5">
        <f t="shared" si="52"/>
        <v>0</v>
      </c>
      <c r="O200" s="5">
        <f t="shared" si="53"/>
        <v>0</v>
      </c>
      <c r="P200" s="5">
        <f t="shared" si="54"/>
        <v>0</v>
      </c>
      <c r="Q200" s="5">
        <f t="shared" si="55"/>
        <v>0</v>
      </c>
      <c r="R200" s="5">
        <f t="shared" si="56"/>
        <v>0</v>
      </c>
      <c r="S200" s="5">
        <f t="shared" si="57"/>
        <v>0</v>
      </c>
      <c r="T200" s="5">
        <f t="shared" si="58"/>
        <v>0</v>
      </c>
      <c r="U200" s="5">
        <f t="shared" si="59"/>
        <v>0</v>
      </c>
      <c r="V200" s="97">
        <f t="shared" si="60"/>
        <v>0</v>
      </c>
    </row>
    <row r="201" spans="2:22" x14ac:dyDescent="0.15">
      <c r="B201" s="8">
        <v>180</v>
      </c>
      <c r="C201" s="9">
        <f t="shared" si="41"/>
        <v>0</v>
      </c>
      <c r="D201" s="9">
        <f t="shared" si="42"/>
        <v>0</v>
      </c>
      <c r="E201" s="9">
        <f t="shared" si="43"/>
        <v>0</v>
      </c>
      <c r="F201" s="9">
        <f t="shared" si="44"/>
        <v>0</v>
      </c>
      <c r="G201" s="9">
        <f t="shared" si="45"/>
        <v>0</v>
      </c>
      <c r="H201" s="9">
        <f t="shared" si="46"/>
        <v>0</v>
      </c>
      <c r="I201" s="9">
        <f t="shared" si="47"/>
        <v>0</v>
      </c>
      <c r="J201" s="9">
        <f t="shared" si="48"/>
        <v>0</v>
      </c>
      <c r="K201" s="9">
        <f t="shared" si="49"/>
        <v>0</v>
      </c>
      <c r="L201" s="9">
        <f t="shared" si="50"/>
        <v>0</v>
      </c>
      <c r="M201" s="9">
        <f t="shared" si="51"/>
        <v>0</v>
      </c>
      <c r="N201" s="9">
        <f t="shared" si="52"/>
        <v>0</v>
      </c>
      <c r="O201" s="9">
        <f t="shared" si="53"/>
        <v>0</v>
      </c>
      <c r="P201" s="9">
        <f t="shared" si="54"/>
        <v>0</v>
      </c>
      <c r="Q201" s="9">
        <f t="shared" si="55"/>
        <v>0</v>
      </c>
      <c r="R201" s="9">
        <f t="shared" si="56"/>
        <v>0</v>
      </c>
      <c r="S201" s="9">
        <f t="shared" si="57"/>
        <v>0</v>
      </c>
      <c r="T201" s="9">
        <f t="shared" si="58"/>
        <v>0</v>
      </c>
      <c r="U201" s="9">
        <f t="shared" si="59"/>
        <v>0</v>
      </c>
      <c r="V201" s="96">
        <f t="shared" si="60"/>
        <v>0</v>
      </c>
    </row>
    <row r="202" spans="2:22" x14ac:dyDescent="0.15">
      <c r="B202" s="2">
        <v>181</v>
      </c>
      <c r="C202" s="5">
        <f t="shared" si="41"/>
        <v>0</v>
      </c>
      <c r="D202" s="5">
        <f t="shared" si="42"/>
        <v>0</v>
      </c>
      <c r="E202" s="5">
        <f t="shared" si="43"/>
        <v>0</v>
      </c>
      <c r="F202" s="5">
        <f t="shared" si="44"/>
        <v>0</v>
      </c>
      <c r="G202" s="5">
        <f t="shared" si="45"/>
        <v>0</v>
      </c>
      <c r="H202" s="5">
        <f t="shared" si="46"/>
        <v>0</v>
      </c>
      <c r="I202" s="5">
        <f t="shared" si="47"/>
        <v>0</v>
      </c>
      <c r="J202" s="5">
        <f t="shared" si="48"/>
        <v>0</v>
      </c>
      <c r="K202" s="5">
        <f t="shared" si="49"/>
        <v>0</v>
      </c>
      <c r="L202" s="5">
        <f t="shared" si="50"/>
        <v>0</v>
      </c>
      <c r="M202" s="5">
        <f t="shared" si="51"/>
        <v>0</v>
      </c>
      <c r="N202" s="5">
        <f t="shared" si="52"/>
        <v>0</v>
      </c>
      <c r="O202" s="5">
        <f t="shared" si="53"/>
        <v>0</v>
      </c>
      <c r="P202" s="5">
        <f t="shared" si="54"/>
        <v>0</v>
      </c>
      <c r="Q202" s="5">
        <f t="shared" si="55"/>
        <v>0</v>
      </c>
      <c r="R202" s="5">
        <f t="shared" si="56"/>
        <v>0</v>
      </c>
      <c r="S202" s="5">
        <f t="shared" si="57"/>
        <v>0</v>
      </c>
      <c r="T202" s="5">
        <f t="shared" si="58"/>
        <v>0</v>
      </c>
      <c r="U202" s="5">
        <f t="shared" si="59"/>
        <v>0</v>
      </c>
      <c r="V202" s="97">
        <f t="shared" si="60"/>
        <v>0</v>
      </c>
    </row>
    <row r="203" spans="2:22" x14ac:dyDescent="0.15">
      <c r="B203" s="8">
        <v>182</v>
      </c>
      <c r="C203" s="9">
        <f t="shared" si="41"/>
        <v>0</v>
      </c>
      <c r="D203" s="9">
        <f t="shared" si="42"/>
        <v>0</v>
      </c>
      <c r="E203" s="9">
        <f t="shared" si="43"/>
        <v>0</v>
      </c>
      <c r="F203" s="9">
        <f t="shared" si="44"/>
        <v>0</v>
      </c>
      <c r="G203" s="9">
        <f t="shared" si="45"/>
        <v>0</v>
      </c>
      <c r="H203" s="9">
        <f t="shared" si="46"/>
        <v>0</v>
      </c>
      <c r="I203" s="9">
        <f t="shared" si="47"/>
        <v>0</v>
      </c>
      <c r="J203" s="9">
        <f t="shared" si="48"/>
        <v>0</v>
      </c>
      <c r="K203" s="9">
        <f t="shared" si="49"/>
        <v>0</v>
      </c>
      <c r="L203" s="9">
        <f t="shared" si="50"/>
        <v>0</v>
      </c>
      <c r="M203" s="9">
        <f t="shared" si="51"/>
        <v>0</v>
      </c>
      <c r="N203" s="9">
        <f t="shared" si="52"/>
        <v>0</v>
      </c>
      <c r="O203" s="9">
        <f t="shared" si="53"/>
        <v>0</v>
      </c>
      <c r="P203" s="9">
        <f t="shared" si="54"/>
        <v>0</v>
      </c>
      <c r="Q203" s="9">
        <f t="shared" si="55"/>
        <v>0</v>
      </c>
      <c r="R203" s="9">
        <f t="shared" si="56"/>
        <v>0</v>
      </c>
      <c r="S203" s="9">
        <f t="shared" si="57"/>
        <v>0</v>
      </c>
      <c r="T203" s="9">
        <f t="shared" si="58"/>
        <v>0</v>
      </c>
      <c r="U203" s="9">
        <f t="shared" si="59"/>
        <v>0</v>
      </c>
      <c r="V203" s="96">
        <f t="shared" si="60"/>
        <v>0</v>
      </c>
    </row>
    <row r="204" spans="2:22" x14ac:dyDescent="0.15">
      <c r="B204" s="2">
        <v>183</v>
      </c>
      <c r="C204" s="5">
        <f t="shared" si="41"/>
        <v>0</v>
      </c>
      <c r="D204" s="5">
        <f t="shared" si="42"/>
        <v>0</v>
      </c>
      <c r="E204" s="5">
        <f t="shared" si="43"/>
        <v>0</v>
      </c>
      <c r="F204" s="5">
        <f t="shared" si="44"/>
        <v>0</v>
      </c>
      <c r="G204" s="5">
        <f t="shared" si="45"/>
        <v>0</v>
      </c>
      <c r="H204" s="5">
        <f t="shared" si="46"/>
        <v>0</v>
      </c>
      <c r="I204" s="5">
        <f t="shared" si="47"/>
        <v>0</v>
      </c>
      <c r="J204" s="5">
        <f t="shared" si="48"/>
        <v>0</v>
      </c>
      <c r="K204" s="5">
        <f t="shared" si="49"/>
        <v>0</v>
      </c>
      <c r="L204" s="5">
        <f t="shared" si="50"/>
        <v>0</v>
      </c>
      <c r="M204" s="5">
        <f t="shared" si="51"/>
        <v>0</v>
      </c>
      <c r="N204" s="5">
        <f t="shared" si="52"/>
        <v>0</v>
      </c>
      <c r="O204" s="5">
        <f t="shared" si="53"/>
        <v>0</v>
      </c>
      <c r="P204" s="5">
        <f t="shared" si="54"/>
        <v>0</v>
      </c>
      <c r="Q204" s="5">
        <f t="shared" si="55"/>
        <v>0</v>
      </c>
      <c r="R204" s="5">
        <f t="shared" si="56"/>
        <v>0</v>
      </c>
      <c r="S204" s="5">
        <f t="shared" si="57"/>
        <v>0</v>
      </c>
      <c r="T204" s="5">
        <f t="shared" si="58"/>
        <v>0</v>
      </c>
      <c r="U204" s="5">
        <f t="shared" si="59"/>
        <v>0</v>
      </c>
      <c r="V204" s="97">
        <f t="shared" si="60"/>
        <v>0</v>
      </c>
    </row>
    <row r="205" spans="2:22" x14ac:dyDescent="0.15">
      <c r="B205" s="8">
        <v>184</v>
      </c>
      <c r="C205" s="9">
        <f t="shared" si="41"/>
        <v>0</v>
      </c>
      <c r="D205" s="9">
        <f t="shared" si="42"/>
        <v>0</v>
      </c>
      <c r="E205" s="9">
        <f t="shared" si="43"/>
        <v>0</v>
      </c>
      <c r="F205" s="9">
        <f t="shared" si="44"/>
        <v>0</v>
      </c>
      <c r="G205" s="9">
        <f t="shared" si="45"/>
        <v>0</v>
      </c>
      <c r="H205" s="9">
        <f t="shared" si="46"/>
        <v>0</v>
      </c>
      <c r="I205" s="9">
        <f t="shared" si="47"/>
        <v>0</v>
      </c>
      <c r="J205" s="9">
        <f t="shared" si="48"/>
        <v>0</v>
      </c>
      <c r="K205" s="9">
        <f t="shared" si="49"/>
        <v>0</v>
      </c>
      <c r="L205" s="9">
        <f t="shared" si="50"/>
        <v>0</v>
      </c>
      <c r="M205" s="9">
        <f t="shared" si="51"/>
        <v>0</v>
      </c>
      <c r="N205" s="9">
        <f t="shared" si="52"/>
        <v>0</v>
      </c>
      <c r="O205" s="9">
        <f t="shared" si="53"/>
        <v>0</v>
      </c>
      <c r="P205" s="9">
        <f t="shared" si="54"/>
        <v>0</v>
      </c>
      <c r="Q205" s="9">
        <f t="shared" si="55"/>
        <v>0</v>
      </c>
      <c r="R205" s="9">
        <f t="shared" si="56"/>
        <v>0</v>
      </c>
      <c r="S205" s="9">
        <f t="shared" si="57"/>
        <v>0</v>
      </c>
      <c r="T205" s="9">
        <f t="shared" si="58"/>
        <v>0</v>
      </c>
      <c r="U205" s="9">
        <f t="shared" si="59"/>
        <v>0</v>
      </c>
      <c r="V205" s="96">
        <f t="shared" si="60"/>
        <v>0</v>
      </c>
    </row>
    <row r="206" spans="2:22" x14ac:dyDescent="0.15">
      <c r="B206" s="2">
        <v>185</v>
      </c>
      <c r="C206" s="5">
        <f t="shared" si="41"/>
        <v>0</v>
      </c>
      <c r="D206" s="5">
        <f t="shared" si="42"/>
        <v>0</v>
      </c>
      <c r="E206" s="5">
        <f t="shared" si="43"/>
        <v>0</v>
      </c>
      <c r="F206" s="5">
        <f t="shared" si="44"/>
        <v>0</v>
      </c>
      <c r="G206" s="5">
        <f t="shared" si="45"/>
        <v>0</v>
      </c>
      <c r="H206" s="5">
        <f t="shared" si="46"/>
        <v>0</v>
      </c>
      <c r="I206" s="5">
        <f t="shared" si="47"/>
        <v>0</v>
      </c>
      <c r="J206" s="5">
        <f t="shared" si="48"/>
        <v>0</v>
      </c>
      <c r="K206" s="5">
        <f t="shared" si="49"/>
        <v>0</v>
      </c>
      <c r="L206" s="5">
        <f t="shared" si="50"/>
        <v>0</v>
      </c>
      <c r="M206" s="5">
        <f t="shared" si="51"/>
        <v>0</v>
      </c>
      <c r="N206" s="5">
        <f t="shared" si="52"/>
        <v>0</v>
      </c>
      <c r="O206" s="5">
        <f t="shared" si="53"/>
        <v>0</v>
      </c>
      <c r="P206" s="5">
        <f t="shared" si="54"/>
        <v>0</v>
      </c>
      <c r="Q206" s="5">
        <f t="shared" si="55"/>
        <v>0</v>
      </c>
      <c r="R206" s="5">
        <f t="shared" si="56"/>
        <v>0</v>
      </c>
      <c r="S206" s="5">
        <f t="shared" si="57"/>
        <v>0</v>
      </c>
      <c r="T206" s="5">
        <f t="shared" si="58"/>
        <v>0</v>
      </c>
      <c r="U206" s="5">
        <f t="shared" si="59"/>
        <v>0</v>
      </c>
      <c r="V206" s="97">
        <f t="shared" si="60"/>
        <v>0</v>
      </c>
    </row>
    <row r="207" spans="2:22" x14ac:dyDescent="0.15">
      <c r="B207" s="8">
        <v>186</v>
      </c>
      <c r="C207" s="9">
        <f t="shared" si="41"/>
        <v>0</v>
      </c>
      <c r="D207" s="9">
        <f t="shared" si="42"/>
        <v>0</v>
      </c>
      <c r="E207" s="9">
        <f t="shared" si="43"/>
        <v>0</v>
      </c>
      <c r="F207" s="9">
        <f t="shared" si="44"/>
        <v>0</v>
      </c>
      <c r="G207" s="9">
        <f t="shared" si="45"/>
        <v>0</v>
      </c>
      <c r="H207" s="9">
        <f t="shared" si="46"/>
        <v>0</v>
      </c>
      <c r="I207" s="9">
        <f t="shared" si="47"/>
        <v>0</v>
      </c>
      <c r="J207" s="9">
        <f t="shared" si="48"/>
        <v>0</v>
      </c>
      <c r="K207" s="9">
        <f t="shared" si="49"/>
        <v>0</v>
      </c>
      <c r="L207" s="9">
        <f t="shared" si="50"/>
        <v>0</v>
      </c>
      <c r="M207" s="9">
        <f t="shared" si="51"/>
        <v>0</v>
      </c>
      <c r="N207" s="9">
        <f t="shared" si="52"/>
        <v>0</v>
      </c>
      <c r="O207" s="9">
        <f t="shared" si="53"/>
        <v>0</v>
      </c>
      <c r="P207" s="9">
        <f t="shared" si="54"/>
        <v>0</v>
      </c>
      <c r="Q207" s="9">
        <f t="shared" si="55"/>
        <v>0</v>
      </c>
      <c r="R207" s="9">
        <f t="shared" si="56"/>
        <v>0</v>
      </c>
      <c r="S207" s="9">
        <f t="shared" si="57"/>
        <v>0</v>
      </c>
      <c r="T207" s="9">
        <f t="shared" si="58"/>
        <v>0</v>
      </c>
      <c r="U207" s="9">
        <f t="shared" si="59"/>
        <v>0</v>
      </c>
      <c r="V207" s="96">
        <f t="shared" si="60"/>
        <v>0</v>
      </c>
    </row>
    <row r="208" spans="2:22" x14ac:dyDescent="0.15">
      <c r="B208" s="2">
        <v>187</v>
      </c>
      <c r="C208" s="5">
        <f t="shared" si="41"/>
        <v>0</v>
      </c>
      <c r="D208" s="5">
        <f t="shared" si="42"/>
        <v>0</v>
      </c>
      <c r="E208" s="5">
        <f t="shared" si="43"/>
        <v>0</v>
      </c>
      <c r="F208" s="5">
        <f t="shared" si="44"/>
        <v>0</v>
      </c>
      <c r="G208" s="5">
        <f t="shared" si="45"/>
        <v>0</v>
      </c>
      <c r="H208" s="5">
        <f t="shared" si="46"/>
        <v>0</v>
      </c>
      <c r="I208" s="5">
        <f t="shared" si="47"/>
        <v>0</v>
      </c>
      <c r="J208" s="5">
        <f t="shared" si="48"/>
        <v>0</v>
      </c>
      <c r="K208" s="5">
        <f t="shared" si="49"/>
        <v>0</v>
      </c>
      <c r="L208" s="5">
        <f t="shared" si="50"/>
        <v>0</v>
      </c>
      <c r="M208" s="5">
        <f t="shared" si="51"/>
        <v>0</v>
      </c>
      <c r="N208" s="5">
        <f t="shared" si="52"/>
        <v>0</v>
      </c>
      <c r="O208" s="5">
        <f t="shared" si="53"/>
        <v>0</v>
      </c>
      <c r="P208" s="5">
        <f t="shared" si="54"/>
        <v>0</v>
      </c>
      <c r="Q208" s="5">
        <f t="shared" si="55"/>
        <v>0</v>
      </c>
      <c r="R208" s="5">
        <f t="shared" si="56"/>
        <v>0</v>
      </c>
      <c r="S208" s="5">
        <f t="shared" si="57"/>
        <v>0</v>
      </c>
      <c r="T208" s="5">
        <f t="shared" si="58"/>
        <v>0</v>
      </c>
      <c r="U208" s="5">
        <f t="shared" si="59"/>
        <v>0</v>
      </c>
      <c r="V208" s="97">
        <f t="shared" si="60"/>
        <v>0</v>
      </c>
    </row>
    <row r="209" spans="2:22" x14ac:dyDescent="0.15">
      <c r="B209" s="8">
        <v>188</v>
      </c>
      <c r="C209" s="9">
        <f t="shared" si="41"/>
        <v>0</v>
      </c>
      <c r="D209" s="9">
        <f t="shared" si="42"/>
        <v>0</v>
      </c>
      <c r="E209" s="9">
        <f t="shared" si="43"/>
        <v>0</v>
      </c>
      <c r="F209" s="9">
        <f t="shared" si="44"/>
        <v>0</v>
      </c>
      <c r="G209" s="9">
        <f t="shared" si="45"/>
        <v>0</v>
      </c>
      <c r="H209" s="9">
        <f t="shared" si="46"/>
        <v>0</v>
      </c>
      <c r="I209" s="9">
        <f t="shared" si="47"/>
        <v>0</v>
      </c>
      <c r="J209" s="9">
        <f t="shared" si="48"/>
        <v>0</v>
      </c>
      <c r="K209" s="9">
        <f t="shared" si="49"/>
        <v>0</v>
      </c>
      <c r="L209" s="9">
        <f t="shared" si="50"/>
        <v>0</v>
      </c>
      <c r="M209" s="9">
        <f t="shared" si="51"/>
        <v>0</v>
      </c>
      <c r="N209" s="9">
        <f t="shared" si="52"/>
        <v>0</v>
      </c>
      <c r="O209" s="9">
        <f t="shared" si="53"/>
        <v>0</v>
      </c>
      <c r="P209" s="9">
        <f t="shared" si="54"/>
        <v>0</v>
      </c>
      <c r="Q209" s="9">
        <f t="shared" si="55"/>
        <v>0</v>
      </c>
      <c r="R209" s="9">
        <f t="shared" si="56"/>
        <v>0</v>
      </c>
      <c r="S209" s="9">
        <f t="shared" si="57"/>
        <v>0</v>
      </c>
      <c r="T209" s="9">
        <f t="shared" si="58"/>
        <v>0</v>
      </c>
      <c r="U209" s="9">
        <f t="shared" si="59"/>
        <v>0</v>
      </c>
      <c r="V209" s="96">
        <f t="shared" si="60"/>
        <v>0</v>
      </c>
    </row>
    <row r="210" spans="2:22" x14ac:dyDescent="0.15">
      <c r="B210" s="2">
        <v>189</v>
      </c>
      <c r="C210" s="5">
        <f t="shared" si="41"/>
        <v>0</v>
      </c>
      <c r="D210" s="5">
        <f t="shared" si="42"/>
        <v>0</v>
      </c>
      <c r="E210" s="5">
        <f t="shared" si="43"/>
        <v>0</v>
      </c>
      <c r="F210" s="5">
        <f t="shared" si="44"/>
        <v>0</v>
      </c>
      <c r="G210" s="5">
        <f t="shared" si="45"/>
        <v>0</v>
      </c>
      <c r="H210" s="5">
        <f t="shared" si="46"/>
        <v>0</v>
      </c>
      <c r="I210" s="5">
        <f t="shared" si="47"/>
        <v>0</v>
      </c>
      <c r="J210" s="5">
        <f t="shared" si="48"/>
        <v>0</v>
      </c>
      <c r="K210" s="5">
        <f t="shared" si="49"/>
        <v>0</v>
      </c>
      <c r="L210" s="5">
        <f t="shared" si="50"/>
        <v>0</v>
      </c>
      <c r="M210" s="5">
        <f t="shared" si="51"/>
        <v>0</v>
      </c>
      <c r="N210" s="5">
        <f t="shared" si="52"/>
        <v>0</v>
      </c>
      <c r="O210" s="5">
        <f t="shared" si="53"/>
        <v>0</v>
      </c>
      <c r="P210" s="5">
        <f t="shared" si="54"/>
        <v>0</v>
      </c>
      <c r="Q210" s="5">
        <f t="shared" si="55"/>
        <v>0</v>
      </c>
      <c r="R210" s="5">
        <f t="shared" si="56"/>
        <v>0</v>
      </c>
      <c r="S210" s="5">
        <f t="shared" si="57"/>
        <v>0</v>
      </c>
      <c r="T210" s="5">
        <f t="shared" si="58"/>
        <v>0</v>
      </c>
      <c r="U210" s="5">
        <f t="shared" si="59"/>
        <v>0</v>
      </c>
      <c r="V210" s="97">
        <f t="shared" si="60"/>
        <v>0</v>
      </c>
    </row>
    <row r="211" spans="2:22" x14ac:dyDescent="0.15">
      <c r="B211" s="8">
        <v>190</v>
      </c>
      <c r="C211" s="9">
        <f t="shared" si="41"/>
        <v>0</v>
      </c>
      <c r="D211" s="9">
        <f t="shared" si="42"/>
        <v>0</v>
      </c>
      <c r="E211" s="9">
        <f t="shared" si="43"/>
        <v>0</v>
      </c>
      <c r="F211" s="9">
        <f t="shared" si="44"/>
        <v>0</v>
      </c>
      <c r="G211" s="9">
        <f t="shared" si="45"/>
        <v>0</v>
      </c>
      <c r="H211" s="9">
        <f t="shared" si="46"/>
        <v>0</v>
      </c>
      <c r="I211" s="9">
        <f t="shared" si="47"/>
        <v>0</v>
      </c>
      <c r="J211" s="9">
        <f t="shared" si="48"/>
        <v>0</v>
      </c>
      <c r="K211" s="9">
        <f t="shared" si="49"/>
        <v>0</v>
      </c>
      <c r="L211" s="9">
        <f t="shared" si="50"/>
        <v>0</v>
      </c>
      <c r="M211" s="9">
        <f t="shared" si="51"/>
        <v>0</v>
      </c>
      <c r="N211" s="9">
        <f t="shared" si="52"/>
        <v>0</v>
      </c>
      <c r="O211" s="9">
        <f t="shared" si="53"/>
        <v>0</v>
      </c>
      <c r="P211" s="9">
        <f t="shared" si="54"/>
        <v>0</v>
      </c>
      <c r="Q211" s="9">
        <f t="shared" si="55"/>
        <v>0</v>
      </c>
      <c r="R211" s="9">
        <f t="shared" si="56"/>
        <v>0</v>
      </c>
      <c r="S211" s="9">
        <f t="shared" si="57"/>
        <v>0</v>
      </c>
      <c r="T211" s="9">
        <f t="shared" si="58"/>
        <v>0</v>
      </c>
      <c r="U211" s="9">
        <f t="shared" si="59"/>
        <v>0</v>
      </c>
      <c r="V211" s="96">
        <f t="shared" si="60"/>
        <v>0</v>
      </c>
    </row>
    <row r="212" spans="2:22" x14ac:dyDescent="0.15">
      <c r="B212" s="2">
        <v>191</v>
      </c>
      <c r="C212" s="5">
        <f t="shared" si="41"/>
        <v>0</v>
      </c>
      <c r="D212" s="5">
        <f t="shared" si="42"/>
        <v>0</v>
      </c>
      <c r="E212" s="5">
        <f t="shared" si="43"/>
        <v>0</v>
      </c>
      <c r="F212" s="5">
        <f t="shared" si="44"/>
        <v>0</v>
      </c>
      <c r="G212" s="5">
        <f t="shared" si="45"/>
        <v>0</v>
      </c>
      <c r="H212" s="5">
        <f t="shared" si="46"/>
        <v>0</v>
      </c>
      <c r="I212" s="5">
        <f t="shared" si="47"/>
        <v>0</v>
      </c>
      <c r="J212" s="5">
        <f t="shared" si="48"/>
        <v>0</v>
      </c>
      <c r="K212" s="5">
        <f t="shared" si="49"/>
        <v>0</v>
      </c>
      <c r="L212" s="5">
        <f t="shared" si="50"/>
        <v>0</v>
      </c>
      <c r="M212" s="5">
        <f t="shared" si="51"/>
        <v>0</v>
      </c>
      <c r="N212" s="5">
        <f t="shared" si="52"/>
        <v>0</v>
      </c>
      <c r="O212" s="5">
        <f t="shared" si="53"/>
        <v>0</v>
      </c>
      <c r="P212" s="5">
        <f t="shared" si="54"/>
        <v>0</v>
      </c>
      <c r="Q212" s="5">
        <f t="shared" si="55"/>
        <v>0</v>
      </c>
      <c r="R212" s="5">
        <f t="shared" si="56"/>
        <v>0</v>
      </c>
      <c r="S212" s="5">
        <f t="shared" si="57"/>
        <v>0</v>
      </c>
      <c r="T212" s="5">
        <f t="shared" si="58"/>
        <v>0</v>
      </c>
      <c r="U212" s="5">
        <f t="shared" si="59"/>
        <v>0</v>
      </c>
      <c r="V212" s="97">
        <f t="shared" si="60"/>
        <v>0</v>
      </c>
    </row>
    <row r="213" spans="2:22" x14ac:dyDescent="0.15">
      <c r="B213" s="8">
        <v>192</v>
      </c>
      <c r="C213" s="9">
        <f t="shared" si="41"/>
        <v>0</v>
      </c>
      <c r="D213" s="9">
        <f t="shared" si="42"/>
        <v>0</v>
      </c>
      <c r="E213" s="9">
        <f t="shared" si="43"/>
        <v>0</v>
      </c>
      <c r="F213" s="9">
        <f t="shared" si="44"/>
        <v>0</v>
      </c>
      <c r="G213" s="9">
        <f t="shared" si="45"/>
        <v>0</v>
      </c>
      <c r="H213" s="9">
        <f t="shared" si="46"/>
        <v>0</v>
      </c>
      <c r="I213" s="9">
        <f t="shared" si="47"/>
        <v>0</v>
      </c>
      <c r="J213" s="9">
        <f t="shared" si="48"/>
        <v>0</v>
      </c>
      <c r="K213" s="9">
        <f t="shared" si="49"/>
        <v>0</v>
      </c>
      <c r="L213" s="9">
        <f t="shared" si="50"/>
        <v>0</v>
      </c>
      <c r="M213" s="9">
        <f t="shared" si="51"/>
        <v>0</v>
      </c>
      <c r="N213" s="9">
        <f t="shared" si="52"/>
        <v>0</v>
      </c>
      <c r="O213" s="9">
        <f t="shared" si="53"/>
        <v>0</v>
      </c>
      <c r="P213" s="9">
        <f t="shared" si="54"/>
        <v>0</v>
      </c>
      <c r="Q213" s="9">
        <f t="shared" si="55"/>
        <v>0</v>
      </c>
      <c r="R213" s="9">
        <f t="shared" si="56"/>
        <v>0</v>
      </c>
      <c r="S213" s="9">
        <f t="shared" si="57"/>
        <v>0</v>
      </c>
      <c r="T213" s="9">
        <f t="shared" si="58"/>
        <v>0</v>
      </c>
      <c r="U213" s="9">
        <f t="shared" si="59"/>
        <v>0</v>
      </c>
      <c r="V213" s="96">
        <f t="shared" si="60"/>
        <v>0</v>
      </c>
    </row>
    <row r="214" spans="2:22" x14ac:dyDescent="0.15">
      <c r="B214" s="2">
        <v>193</v>
      </c>
      <c r="C214" s="5">
        <f t="shared" si="41"/>
        <v>0</v>
      </c>
      <c r="D214" s="5">
        <f t="shared" si="42"/>
        <v>0</v>
      </c>
      <c r="E214" s="5">
        <f t="shared" si="43"/>
        <v>0</v>
      </c>
      <c r="F214" s="5">
        <f t="shared" si="44"/>
        <v>0</v>
      </c>
      <c r="G214" s="5">
        <f t="shared" si="45"/>
        <v>0</v>
      </c>
      <c r="H214" s="5">
        <f t="shared" si="46"/>
        <v>0</v>
      </c>
      <c r="I214" s="5">
        <f t="shared" si="47"/>
        <v>0</v>
      </c>
      <c r="J214" s="5">
        <f t="shared" si="48"/>
        <v>0</v>
      </c>
      <c r="K214" s="5">
        <f t="shared" si="49"/>
        <v>0</v>
      </c>
      <c r="L214" s="5">
        <f t="shared" si="50"/>
        <v>0</v>
      </c>
      <c r="M214" s="5">
        <f t="shared" si="51"/>
        <v>0</v>
      </c>
      <c r="N214" s="5">
        <f t="shared" si="52"/>
        <v>0</v>
      </c>
      <c r="O214" s="5">
        <f t="shared" si="53"/>
        <v>0</v>
      </c>
      <c r="P214" s="5">
        <f t="shared" si="54"/>
        <v>0</v>
      </c>
      <c r="Q214" s="5">
        <f t="shared" si="55"/>
        <v>0</v>
      </c>
      <c r="R214" s="5">
        <f t="shared" si="56"/>
        <v>0</v>
      </c>
      <c r="S214" s="5">
        <f t="shared" si="57"/>
        <v>0</v>
      </c>
      <c r="T214" s="5">
        <f t="shared" si="58"/>
        <v>0</v>
      </c>
      <c r="U214" s="5">
        <f t="shared" si="59"/>
        <v>0</v>
      </c>
      <c r="V214" s="97">
        <f t="shared" si="60"/>
        <v>0</v>
      </c>
    </row>
    <row r="215" spans="2:22" x14ac:dyDescent="0.15">
      <c r="B215" s="8">
        <v>194</v>
      </c>
      <c r="C215" s="9">
        <f t="shared" si="41"/>
        <v>0</v>
      </c>
      <c r="D215" s="9">
        <f t="shared" si="42"/>
        <v>0</v>
      </c>
      <c r="E215" s="9">
        <f t="shared" si="43"/>
        <v>0</v>
      </c>
      <c r="F215" s="9">
        <f t="shared" si="44"/>
        <v>0</v>
      </c>
      <c r="G215" s="9">
        <f t="shared" si="45"/>
        <v>0</v>
      </c>
      <c r="H215" s="9">
        <f t="shared" si="46"/>
        <v>0</v>
      </c>
      <c r="I215" s="9">
        <f t="shared" si="47"/>
        <v>0</v>
      </c>
      <c r="J215" s="9">
        <f t="shared" si="48"/>
        <v>0</v>
      </c>
      <c r="K215" s="9">
        <f t="shared" si="49"/>
        <v>0</v>
      </c>
      <c r="L215" s="9">
        <f t="shared" si="50"/>
        <v>0</v>
      </c>
      <c r="M215" s="9">
        <f t="shared" si="51"/>
        <v>0</v>
      </c>
      <c r="N215" s="9">
        <f t="shared" si="52"/>
        <v>0</v>
      </c>
      <c r="O215" s="9">
        <f t="shared" si="53"/>
        <v>0</v>
      </c>
      <c r="P215" s="9">
        <f t="shared" si="54"/>
        <v>0</v>
      </c>
      <c r="Q215" s="9">
        <f t="shared" si="55"/>
        <v>0</v>
      </c>
      <c r="R215" s="9">
        <f t="shared" si="56"/>
        <v>0</v>
      </c>
      <c r="S215" s="9">
        <f t="shared" si="57"/>
        <v>0</v>
      </c>
      <c r="T215" s="9">
        <f t="shared" si="58"/>
        <v>0</v>
      </c>
      <c r="U215" s="9">
        <f t="shared" si="59"/>
        <v>0</v>
      </c>
      <c r="V215" s="96">
        <f t="shared" si="60"/>
        <v>0</v>
      </c>
    </row>
    <row r="216" spans="2:22" x14ac:dyDescent="0.15">
      <c r="B216" s="2">
        <v>195</v>
      </c>
      <c r="C216" s="5">
        <f t="shared" ref="C216:C279" si="61">IF((D215-$D$18)&lt;=0,((D215)),(+$D$18))</f>
        <v>0</v>
      </c>
      <c r="D216" s="5">
        <f t="shared" ref="D216:D279" si="62">IF(D215-C216&lt;=0,0,(D215-C216))</f>
        <v>0</v>
      </c>
      <c r="E216" s="5">
        <f t="shared" ref="E216:E279" si="63">IF((F215-$F$18)&lt;=0,((F215)),(+$F$18))</f>
        <v>0</v>
      </c>
      <c r="F216" s="5">
        <f t="shared" ref="F216:F279" si="64">IF(F215-E216&lt;=0,0,(F215-E216))</f>
        <v>0</v>
      </c>
      <c r="G216" s="5">
        <f t="shared" ref="G216:G279" si="65">IF((H215-$H$18)&lt;=0,((H215)),(+$H$18))</f>
        <v>0</v>
      </c>
      <c r="H216" s="5">
        <f t="shared" ref="H216:H279" si="66">IF(H215-G216&lt;=0,0,(H215-G216))</f>
        <v>0</v>
      </c>
      <c r="I216" s="5">
        <f t="shared" ref="I216:I279" si="67">IF((J215-$J$18)&lt;=0,((J215)),(+$J$18))</f>
        <v>0</v>
      </c>
      <c r="J216" s="5">
        <f t="shared" ref="J216:J279" si="68">IF(J215-I216&lt;=0,0,(J215-I216))</f>
        <v>0</v>
      </c>
      <c r="K216" s="5">
        <f t="shared" ref="K216:K279" si="69">IF((L215-$L$18)&lt;=0,((L215)),(+$L$18))</f>
        <v>0</v>
      </c>
      <c r="L216" s="5">
        <f t="shared" ref="L216:L279" si="70">IF(L215-K216&lt;=0,0,(L215-K216))</f>
        <v>0</v>
      </c>
      <c r="M216" s="5">
        <f t="shared" ref="M216:M279" si="71">IF((N215-$N$18)&lt;=0,((N215)),(+$N$18))</f>
        <v>0</v>
      </c>
      <c r="N216" s="5">
        <f t="shared" ref="N216:N279" si="72">IF(N215-M216&lt;=0,0,(N215-M216))</f>
        <v>0</v>
      </c>
      <c r="O216" s="5">
        <f t="shared" ref="O216:O279" si="73">IF((P215-$P$18)&lt;=0,((P215)),(+$P$18))</f>
        <v>0</v>
      </c>
      <c r="P216" s="5">
        <f t="shared" ref="P216:P279" si="74">IF(P215-O216&lt;=0,0,(P215-O216))</f>
        <v>0</v>
      </c>
      <c r="Q216" s="5">
        <f t="shared" ref="Q216:Q279" si="75">IF((R215-$R$18)&lt;=0,((R215)),(+$R$18))</f>
        <v>0</v>
      </c>
      <c r="R216" s="5">
        <f t="shared" ref="R216:R279" si="76">IF(R215-Q216&lt;=0,0,(R215-Q216))</f>
        <v>0</v>
      </c>
      <c r="S216" s="5">
        <f t="shared" ref="S216:S279" si="77">IF((T215-$T$18)&lt;=0,((T215)),(+$T$18))</f>
        <v>0</v>
      </c>
      <c r="T216" s="5">
        <f t="shared" ref="T216:T279" si="78">IF(T215-S216&lt;=0,0,(T215-S216))</f>
        <v>0</v>
      </c>
      <c r="U216" s="5">
        <f t="shared" ref="U216:U279" si="79">IF((V215-$V$18)&lt;=0,((V215)),(+$V$18))</f>
        <v>0</v>
      </c>
      <c r="V216" s="97">
        <f t="shared" ref="V216:V279" si="80">IF(V215-U216&lt;=0,0,(V215-U216))</f>
        <v>0</v>
      </c>
    </row>
    <row r="217" spans="2:22" x14ac:dyDescent="0.15">
      <c r="B217" s="8">
        <v>196</v>
      </c>
      <c r="C217" s="9">
        <f t="shared" si="61"/>
        <v>0</v>
      </c>
      <c r="D217" s="9">
        <f t="shared" si="62"/>
        <v>0</v>
      </c>
      <c r="E217" s="9">
        <f t="shared" si="63"/>
        <v>0</v>
      </c>
      <c r="F217" s="9">
        <f t="shared" si="64"/>
        <v>0</v>
      </c>
      <c r="G217" s="9">
        <f t="shared" si="65"/>
        <v>0</v>
      </c>
      <c r="H217" s="9">
        <f t="shared" si="66"/>
        <v>0</v>
      </c>
      <c r="I217" s="9">
        <f t="shared" si="67"/>
        <v>0</v>
      </c>
      <c r="J217" s="9">
        <f t="shared" si="68"/>
        <v>0</v>
      </c>
      <c r="K217" s="9">
        <f t="shared" si="69"/>
        <v>0</v>
      </c>
      <c r="L217" s="9">
        <f t="shared" si="70"/>
        <v>0</v>
      </c>
      <c r="M217" s="9">
        <f t="shared" si="71"/>
        <v>0</v>
      </c>
      <c r="N217" s="9">
        <f t="shared" si="72"/>
        <v>0</v>
      </c>
      <c r="O217" s="9">
        <f t="shared" si="73"/>
        <v>0</v>
      </c>
      <c r="P217" s="9">
        <f t="shared" si="74"/>
        <v>0</v>
      </c>
      <c r="Q217" s="9">
        <f t="shared" si="75"/>
        <v>0</v>
      </c>
      <c r="R217" s="9">
        <f t="shared" si="76"/>
        <v>0</v>
      </c>
      <c r="S217" s="9">
        <f t="shared" si="77"/>
        <v>0</v>
      </c>
      <c r="T217" s="9">
        <f t="shared" si="78"/>
        <v>0</v>
      </c>
      <c r="U217" s="9">
        <f t="shared" si="79"/>
        <v>0</v>
      </c>
      <c r="V217" s="96">
        <f t="shared" si="80"/>
        <v>0</v>
      </c>
    </row>
    <row r="218" spans="2:22" x14ac:dyDescent="0.15">
      <c r="B218" s="2">
        <v>197</v>
      </c>
      <c r="C218" s="5">
        <f t="shared" si="61"/>
        <v>0</v>
      </c>
      <c r="D218" s="5">
        <f t="shared" si="62"/>
        <v>0</v>
      </c>
      <c r="E218" s="5">
        <f t="shared" si="63"/>
        <v>0</v>
      </c>
      <c r="F218" s="5">
        <f t="shared" si="64"/>
        <v>0</v>
      </c>
      <c r="G218" s="5">
        <f t="shared" si="65"/>
        <v>0</v>
      </c>
      <c r="H218" s="5">
        <f t="shared" si="66"/>
        <v>0</v>
      </c>
      <c r="I218" s="5">
        <f t="shared" si="67"/>
        <v>0</v>
      </c>
      <c r="J218" s="5">
        <f t="shared" si="68"/>
        <v>0</v>
      </c>
      <c r="K218" s="5">
        <f t="shared" si="69"/>
        <v>0</v>
      </c>
      <c r="L218" s="5">
        <f t="shared" si="70"/>
        <v>0</v>
      </c>
      <c r="M218" s="5">
        <f t="shared" si="71"/>
        <v>0</v>
      </c>
      <c r="N218" s="5">
        <f t="shared" si="72"/>
        <v>0</v>
      </c>
      <c r="O218" s="5">
        <f t="shared" si="73"/>
        <v>0</v>
      </c>
      <c r="P218" s="5">
        <f t="shared" si="74"/>
        <v>0</v>
      </c>
      <c r="Q218" s="5">
        <f t="shared" si="75"/>
        <v>0</v>
      </c>
      <c r="R218" s="5">
        <f t="shared" si="76"/>
        <v>0</v>
      </c>
      <c r="S218" s="5">
        <f t="shared" si="77"/>
        <v>0</v>
      </c>
      <c r="T218" s="5">
        <f t="shared" si="78"/>
        <v>0</v>
      </c>
      <c r="U218" s="5">
        <f t="shared" si="79"/>
        <v>0</v>
      </c>
      <c r="V218" s="97">
        <f t="shared" si="80"/>
        <v>0</v>
      </c>
    </row>
    <row r="219" spans="2:22" x14ac:dyDescent="0.15">
      <c r="B219" s="8">
        <v>198</v>
      </c>
      <c r="C219" s="9">
        <f t="shared" si="61"/>
        <v>0</v>
      </c>
      <c r="D219" s="9">
        <f t="shared" si="62"/>
        <v>0</v>
      </c>
      <c r="E219" s="9">
        <f t="shared" si="63"/>
        <v>0</v>
      </c>
      <c r="F219" s="9">
        <f t="shared" si="64"/>
        <v>0</v>
      </c>
      <c r="G219" s="9">
        <f t="shared" si="65"/>
        <v>0</v>
      </c>
      <c r="H219" s="9">
        <f t="shared" si="66"/>
        <v>0</v>
      </c>
      <c r="I219" s="9">
        <f t="shared" si="67"/>
        <v>0</v>
      </c>
      <c r="J219" s="9">
        <f t="shared" si="68"/>
        <v>0</v>
      </c>
      <c r="K219" s="9">
        <f t="shared" si="69"/>
        <v>0</v>
      </c>
      <c r="L219" s="9">
        <f t="shared" si="70"/>
        <v>0</v>
      </c>
      <c r="M219" s="9">
        <f t="shared" si="71"/>
        <v>0</v>
      </c>
      <c r="N219" s="9">
        <f t="shared" si="72"/>
        <v>0</v>
      </c>
      <c r="O219" s="9">
        <f t="shared" si="73"/>
        <v>0</v>
      </c>
      <c r="P219" s="9">
        <f t="shared" si="74"/>
        <v>0</v>
      </c>
      <c r="Q219" s="9">
        <f t="shared" si="75"/>
        <v>0</v>
      </c>
      <c r="R219" s="9">
        <f t="shared" si="76"/>
        <v>0</v>
      </c>
      <c r="S219" s="9">
        <f t="shared" si="77"/>
        <v>0</v>
      </c>
      <c r="T219" s="9">
        <f t="shared" si="78"/>
        <v>0</v>
      </c>
      <c r="U219" s="9">
        <f t="shared" si="79"/>
        <v>0</v>
      </c>
      <c r="V219" s="96">
        <f t="shared" si="80"/>
        <v>0</v>
      </c>
    </row>
    <row r="220" spans="2:22" x14ac:dyDescent="0.15">
      <c r="B220" s="2">
        <v>199</v>
      </c>
      <c r="C220" s="5">
        <f t="shared" si="61"/>
        <v>0</v>
      </c>
      <c r="D220" s="5">
        <f t="shared" si="62"/>
        <v>0</v>
      </c>
      <c r="E220" s="5">
        <f t="shared" si="63"/>
        <v>0</v>
      </c>
      <c r="F220" s="5">
        <f t="shared" si="64"/>
        <v>0</v>
      </c>
      <c r="G220" s="5">
        <f t="shared" si="65"/>
        <v>0</v>
      </c>
      <c r="H220" s="5">
        <f t="shared" si="66"/>
        <v>0</v>
      </c>
      <c r="I220" s="5">
        <f t="shared" si="67"/>
        <v>0</v>
      </c>
      <c r="J220" s="5">
        <f t="shared" si="68"/>
        <v>0</v>
      </c>
      <c r="K220" s="5">
        <f t="shared" si="69"/>
        <v>0</v>
      </c>
      <c r="L220" s="5">
        <f t="shared" si="70"/>
        <v>0</v>
      </c>
      <c r="M220" s="5">
        <f t="shared" si="71"/>
        <v>0</v>
      </c>
      <c r="N220" s="5">
        <f t="shared" si="72"/>
        <v>0</v>
      </c>
      <c r="O220" s="5">
        <f t="shared" si="73"/>
        <v>0</v>
      </c>
      <c r="P220" s="5">
        <f t="shared" si="74"/>
        <v>0</v>
      </c>
      <c r="Q220" s="5">
        <f t="shared" si="75"/>
        <v>0</v>
      </c>
      <c r="R220" s="5">
        <f t="shared" si="76"/>
        <v>0</v>
      </c>
      <c r="S220" s="5">
        <f t="shared" si="77"/>
        <v>0</v>
      </c>
      <c r="T220" s="5">
        <f t="shared" si="78"/>
        <v>0</v>
      </c>
      <c r="U220" s="5">
        <f t="shared" si="79"/>
        <v>0</v>
      </c>
      <c r="V220" s="97">
        <f t="shared" si="80"/>
        <v>0</v>
      </c>
    </row>
    <row r="221" spans="2:22" x14ac:dyDescent="0.15">
      <c r="B221" s="8">
        <v>200</v>
      </c>
      <c r="C221" s="9">
        <f t="shared" si="61"/>
        <v>0</v>
      </c>
      <c r="D221" s="9">
        <f t="shared" si="62"/>
        <v>0</v>
      </c>
      <c r="E221" s="9">
        <f t="shared" si="63"/>
        <v>0</v>
      </c>
      <c r="F221" s="9">
        <f t="shared" si="64"/>
        <v>0</v>
      </c>
      <c r="G221" s="9">
        <f t="shared" si="65"/>
        <v>0</v>
      </c>
      <c r="H221" s="9">
        <f t="shared" si="66"/>
        <v>0</v>
      </c>
      <c r="I221" s="9">
        <f t="shared" si="67"/>
        <v>0</v>
      </c>
      <c r="J221" s="9">
        <f t="shared" si="68"/>
        <v>0</v>
      </c>
      <c r="K221" s="9">
        <f t="shared" si="69"/>
        <v>0</v>
      </c>
      <c r="L221" s="9">
        <f t="shared" si="70"/>
        <v>0</v>
      </c>
      <c r="M221" s="9">
        <f t="shared" si="71"/>
        <v>0</v>
      </c>
      <c r="N221" s="9">
        <f t="shared" si="72"/>
        <v>0</v>
      </c>
      <c r="O221" s="9">
        <f t="shared" si="73"/>
        <v>0</v>
      </c>
      <c r="P221" s="9">
        <f t="shared" si="74"/>
        <v>0</v>
      </c>
      <c r="Q221" s="9">
        <f t="shared" si="75"/>
        <v>0</v>
      </c>
      <c r="R221" s="9">
        <f t="shared" si="76"/>
        <v>0</v>
      </c>
      <c r="S221" s="9">
        <f t="shared" si="77"/>
        <v>0</v>
      </c>
      <c r="T221" s="9">
        <f t="shared" si="78"/>
        <v>0</v>
      </c>
      <c r="U221" s="9">
        <f t="shared" si="79"/>
        <v>0</v>
      </c>
      <c r="V221" s="96">
        <f t="shared" si="80"/>
        <v>0</v>
      </c>
    </row>
    <row r="222" spans="2:22" x14ac:dyDescent="0.15">
      <c r="B222" s="2">
        <v>201</v>
      </c>
      <c r="C222" s="5">
        <f t="shared" si="61"/>
        <v>0</v>
      </c>
      <c r="D222" s="5">
        <f t="shared" si="62"/>
        <v>0</v>
      </c>
      <c r="E222" s="5">
        <f t="shared" si="63"/>
        <v>0</v>
      </c>
      <c r="F222" s="5">
        <f t="shared" si="64"/>
        <v>0</v>
      </c>
      <c r="G222" s="5">
        <f t="shared" si="65"/>
        <v>0</v>
      </c>
      <c r="H222" s="5">
        <f t="shared" si="66"/>
        <v>0</v>
      </c>
      <c r="I222" s="5">
        <f t="shared" si="67"/>
        <v>0</v>
      </c>
      <c r="J222" s="5">
        <f t="shared" si="68"/>
        <v>0</v>
      </c>
      <c r="K222" s="5">
        <f t="shared" si="69"/>
        <v>0</v>
      </c>
      <c r="L222" s="5">
        <f t="shared" si="70"/>
        <v>0</v>
      </c>
      <c r="M222" s="5">
        <f t="shared" si="71"/>
        <v>0</v>
      </c>
      <c r="N222" s="5">
        <f t="shared" si="72"/>
        <v>0</v>
      </c>
      <c r="O222" s="5">
        <f t="shared" si="73"/>
        <v>0</v>
      </c>
      <c r="P222" s="5">
        <f t="shared" si="74"/>
        <v>0</v>
      </c>
      <c r="Q222" s="5">
        <f t="shared" si="75"/>
        <v>0</v>
      </c>
      <c r="R222" s="5">
        <f t="shared" si="76"/>
        <v>0</v>
      </c>
      <c r="S222" s="5">
        <f t="shared" si="77"/>
        <v>0</v>
      </c>
      <c r="T222" s="5">
        <f t="shared" si="78"/>
        <v>0</v>
      </c>
      <c r="U222" s="5">
        <f t="shared" si="79"/>
        <v>0</v>
      </c>
      <c r="V222" s="97">
        <f t="shared" si="80"/>
        <v>0</v>
      </c>
    </row>
    <row r="223" spans="2:22" x14ac:dyDescent="0.15">
      <c r="B223" s="8">
        <v>202</v>
      </c>
      <c r="C223" s="9">
        <f t="shared" si="61"/>
        <v>0</v>
      </c>
      <c r="D223" s="9">
        <f t="shared" si="62"/>
        <v>0</v>
      </c>
      <c r="E223" s="9">
        <f t="shared" si="63"/>
        <v>0</v>
      </c>
      <c r="F223" s="9">
        <f t="shared" si="64"/>
        <v>0</v>
      </c>
      <c r="G223" s="9">
        <f t="shared" si="65"/>
        <v>0</v>
      </c>
      <c r="H223" s="9">
        <f t="shared" si="66"/>
        <v>0</v>
      </c>
      <c r="I223" s="9">
        <f t="shared" si="67"/>
        <v>0</v>
      </c>
      <c r="J223" s="9">
        <f t="shared" si="68"/>
        <v>0</v>
      </c>
      <c r="K223" s="9">
        <f t="shared" si="69"/>
        <v>0</v>
      </c>
      <c r="L223" s="9">
        <f t="shared" si="70"/>
        <v>0</v>
      </c>
      <c r="M223" s="9">
        <f t="shared" si="71"/>
        <v>0</v>
      </c>
      <c r="N223" s="9">
        <f t="shared" si="72"/>
        <v>0</v>
      </c>
      <c r="O223" s="9">
        <f t="shared" si="73"/>
        <v>0</v>
      </c>
      <c r="P223" s="9">
        <f t="shared" si="74"/>
        <v>0</v>
      </c>
      <c r="Q223" s="9">
        <f t="shared" si="75"/>
        <v>0</v>
      </c>
      <c r="R223" s="9">
        <f t="shared" si="76"/>
        <v>0</v>
      </c>
      <c r="S223" s="9">
        <f t="shared" si="77"/>
        <v>0</v>
      </c>
      <c r="T223" s="9">
        <f t="shared" si="78"/>
        <v>0</v>
      </c>
      <c r="U223" s="9">
        <f t="shared" si="79"/>
        <v>0</v>
      </c>
      <c r="V223" s="96">
        <f t="shared" si="80"/>
        <v>0</v>
      </c>
    </row>
    <row r="224" spans="2:22" x14ac:dyDescent="0.15">
      <c r="B224" s="2">
        <v>203</v>
      </c>
      <c r="C224" s="5">
        <f t="shared" si="61"/>
        <v>0</v>
      </c>
      <c r="D224" s="5">
        <f t="shared" si="62"/>
        <v>0</v>
      </c>
      <c r="E224" s="5">
        <f t="shared" si="63"/>
        <v>0</v>
      </c>
      <c r="F224" s="5">
        <f t="shared" si="64"/>
        <v>0</v>
      </c>
      <c r="G224" s="5">
        <f t="shared" si="65"/>
        <v>0</v>
      </c>
      <c r="H224" s="5">
        <f t="shared" si="66"/>
        <v>0</v>
      </c>
      <c r="I224" s="5">
        <f t="shared" si="67"/>
        <v>0</v>
      </c>
      <c r="J224" s="5">
        <f t="shared" si="68"/>
        <v>0</v>
      </c>
      <c r="K224" s="5">
        <f t="shared" si="69"/>
        <v>0</v>
      </c>
      <c r="L224" s="5">
        <f t="shared" si="70"/>
        <v>0</v>
      </c>
      <c r="M224" s="5">
        <f t="shared" si="71"/>
        <v>0</v>
      </c>
      <c r="N224" s="5">
        <f t="shared" si="72"/>
        <v>0</v>
      </c>
      <c r="O224" s="5">
        <f t="shared" si="73"/>
        <v>0</v>
      </c>
      <c r="P224" s="5">
        <f t="shared" si="74"/>
        <v>0</v>
      </c>
      <c r="Q224" s="5">
        <f t="shared" si="75"/>
        <v>0</v>
      </c>
      <c r="R224" s="5">
        <f t="shared" si="76"/>
        <v>0</v>
      </c>
      <c r="S224" s="5">
        <f t="shared" si="77"/>
        <v>0</v>
      </c>
      <c r="T224" s="5">
        <f t="shared" si="78"/>
        <v>0</v>
      </c>
      <c r="U224" s="5">
        <f t="shared" si="79"/>
        <v>0</v>
      </c>
      <c r="V224" s="97">
        <f t="shared" si="80"/>
        <v>0</v>
      </c>
    </row>
    <row r="225" spans="2:22" x14ac:dyDescent="0.15">
      <c r="B225" s="8">
        <v>204</v>
      </c>
      <c r="C225" s="9">
        <f t="shared" si="61"/>
        <v>0</v>
      </c>
      <c r="D225" s="9">
        <f t="shared" si="62"/>
        <v>0</v>
      </c>
      <c r="E225" s="9">
        <f t="shared" si="63"/>
        <v>0</v>
      </c>
      <c r="F225" s="9">
        <f t="shared" si="64"/>
        <v>0</v>
      </c>
      <c r="G225" s="9">
        <f t="shared" si="65"/>
        <v>0</v>
      </c>
      <c r="H225" s="9">
        <f t="shared" si="66"/>
        <v>0</v>
      </c>
      <c r="I225" s="9">
        <f t="shared" si="67"/>
        <v>0</v>
      </c>
      <c r="J225" s="9">
        <f t="shared" si="68"/>
        <v>0</v>
      </c>
      <c r="K225" s="9">
        <f t="shared" si="69"/>
        <v>0</v>
      </c>
      <c r="L225" s="9">
        <f t="shared" si="70"/>
        <v>0</v>
      </c>
      <c r="M225" s="9">
        <f t="shared" si="71"/>
        <v>0</v>
      </c>
      <c r="N225" s="9">
        <f t="shared" si="72"/>
        <v>0</v>
      </c>
      <c r="O225" s="9">
        <f t="shared" si="73"/>
        <v>0</v>
      </c>
      <c r="P225" s="9">
        <f t="shared" si="74"/>
        <v>0</v>
      </c>
      <c r="Q225" s="9">
        <f t="shared" si="75"/>
        <v>0</v>
      </c>
      <c r="R225" s="9">
        <f t="shared" si="76"/>
        <v>0</v>
      </c>
      <c r="S225" s="9">
        <f t="shared" si="77"/>
        <v>0</v>
      </c>
      <c r="T225" s="9">
        <f t="shared" si="78"/>
        <v>0</v>
      </c>
      <c r="U225" s="9">
        <f t="shared" si="79"/>
        <v>0</v>
      </c>
      <c r="V225" s="96">
        <f t="shared" si="80"/>
        <v>0</v>
      </c>
    </row>
    <row r="226" spans="2:22" x14ac:dyDescent="0.15">
      <c r="B226" s="2">
        <v>205</v>
      </c>
      <c r="C226" s="5">
        <f t="shared" si="61"/>
        <v>0</v>
      </c>
      <c r="D226" s="5">
        <f t="shared" si="62"/>
        <v>0</v>
      </c>
      <c r="E226" s="5">
        <f t="shared" si="63"/>
        <v>0</v>
      </c>
      <c r="F226" s="5">
        <f t="shared" si="64"/>
        <v>0</v>
      </c>
      <c r="G226" s="5">
        <f t="shared" si="65"/>
        <v>0</v>
      </c>
      <c r="H226" s="5">
        <f t="shared" si="66"/>
        <v>0</v>
      </c>
      <c r="I226" s="5">
        <f t="shared" si="67"/>
        <v>0</v>
      </c>
      <c r="J226" s="5">
        <f t="shared" si="68"/>
        <v>0</v>
      </c>
      <c r="K226" s="5">
        <f t="shared" si="69"/>
        <v>0</v>
      </c>
      <c r="L226" s="5">
        <f t="shared" si="70"/>
        <v>0</v>
      </c>
      <c r="M226" s="5">
        <f t="shared" si="71"/>
        <v>0</v>
      </c>
      <c r="N226" s="5">
        <f t="shared" si="72"/>
        <v>0</v>
      </c>
      <c r="O226" s="5">
        <f t="shared" si="73"/>
        <v>0</v>
      </c>
      <c r="P226" s="5">
        <f t="shared" si="74"/>
        <v>0</v>
      </c>
      <c r="Q226" s="5">
        <f t="shared" si="75"/>
        <v>0</v>
      </c>
      <c r="R226" s="5">
        <f t="shared" si="76"/>
        <v>0</v>
      </c>
      <c r="S226" s="5">
        <f t="shared" si="77"/>
        <v>0</v>
      </c>
      <c r="T226" s="5">
        <f t="shared" si="78"/>
        <v>0</v>
      </c>
      <c r="U226" s="5">
        <f t="shared" si="79"/>
        <v>0</v>
      </c>
      <c r="V226" s="97">
        <f t="shared" si="80"/>
        <v>0</v>
      </c>
    </row>
    <row r="227" spans="2:22" x14ac:dyDescent="0.15">
      <c r="B227" s="8">
        <v>206</v>
      </c>
      <c r="C227" s="9">
        <f t="shared" si="61"/>
        <v>0</v>
      </c>
      <c r="D227" s="9">
        <f t="shared" si="62"/>
        <v>0</v>
      </c>
      <c r="E227" s="9">
        <f t="shared" si="63"/>
        <v>0</v>
      </c>
      <c r="F227" s="9">
        <f t="shared" si="64"/>
        <v>0</v>
      </c>
      <c r="G227" s="9">
        <f t="shared" si="65"/>
        <v>0</v>
      </c>
      <c r="H227" s="9">
        <f t="shared" si="66"/>
        <v>0</v>
      </c>
      <c r="I227" s="9">
        <f t="shared" si="67"/>
        <v>0</v>
      </c>
      <c r="J227" s="9">
        <f t="shared" si="68"/>
        <v>0</v>
      </c>
      <c r="K227" s="9">
        <f t="shared" si="69"/>
        <v>0</v>
      </c>
      <c r="L227" s="9">
        <f t="shared" si="70"/>
        <v>0</v>
      </c>
      <c r="M227" s="9">
        <f t="shared" si="71"/>
        <v>0</v>
      </c>
      <c r="N227" s="9">
        <f t="shared" si="72"/>
        <v>0</v>
      </c>
      <c r="O227" s="9">
        <f t="shared" si="73"/>
        <v>0</v>
      </c>
      <c r="P227" s="9">
        <f t="shared" si="74"/>
        <v>0</v>
      </c>
      <c r="Q227" s="9">
        <f t="shared" si="75"/>
        <v>0</v>
      </c>
      <c r="R227" s="9">
        <f t="shared" si="76"/>
        <v>0</v>
      </c>
      <c r="S227" s="9">
        <f t="shared" si="77"/>
        <v>0</v>
      </c>
      <c r="T227" s="9">
        <f t="shared" si="78"/>
        <v>0</v>
      </c>
      <c r="U227" s="9">
        <f t="shared" si="79"/>
        <v>0</v>
      </c>
      <c r="V227" s="96">
        <f t="shared" si="80"/>
        <v>0</v>
      </c>
    </row>
    <row r="228" spans="2:22" x14ac:dyDescent="0.15">
      <c r="B228" s="2">
        <v>207</v>
      </c>
      <c r="C228" s="5">
        <f t="shared" si="61"/>
        <v>0</v>
      </c>
      <c r="D228" s="5">
        <f t="shared" si="62"/>
        <v>0</v>
      </c>
      <c r="E228" s="5">
        <f t="shared" si="63"/>
        <v>0</v>
      </c>
      <c r="F228" s="5">
        <f t="shared" si="64"/>
        <v>0</v>
      </c>
      <c r="G228" s="5">
        <f t="shared" si="65"/>
        <v>0</v>
      </c>
      <c r="H228" s="5">
        <f t="shared" si="66"/>
        <v>0</v>
      </c>
      <c r="I228" s="5">
        <f t="shared" si="67"/>
        <v>0</v>
      </c>
      <c r="J228" s="5">
        <f t="shared" si="68"/>
        <v>0</v>
      </c>
      <c r="K228" s="5">
        <f t="shared" si="69"/>
        <v>0</v>
      </c>
      <c r="L228" s="5">
        <f t="shared" si="70"/>
        <v>0</v>
      </c>
      <c r="M228" s="5">
        <f t="shared" si="71"/>
        <v>0</v>
      </c>
      <c r="N228" s="5">
        <f t="shared" si="72"/>
        <v>0</v>
      </c>
      <c r="O228" s="5">
        <f t="shared" si="73"/>
        <v>0</v>
      </c>
      <c r="P228" s="5">
        <f t="shared" si="74"/>
        <v>0</v>
      </c>
      <c r="Q228" s="5">
        <f t="shared" si="75"/>
        <v>0</v>
      </c>
      <c r="R228" s="5">
        <f t="shared" si="76"/>
        <v>0</v>
      </c>
      <c r="S228" s="5">
        <f t="shared" si="77"/>
        <v>0</v>
      </c>
      <c r="T228" s="5">
        <f t="shared" si="78"/>
        <v>0</v>
      </c>
      <c r="U228" s="5">
        <f t="shared" si="79"/>
        <v>0</v>
      </c>
      <c r="V228" s="97">
        <f t="shared" si="80"/>
        <v>0</v>
      </c>
    </row>
    <row r="229" spans="2:22" x14ac:dyDescent="0.15">
      <c r="B229" s="8">
        <v>208</v>
      </c>
      <c r="C229" s="9">
        <f t="shared" si="61"/>
        <v>0</v>
      </c>
      <c r="D229" s="9">
        <f t="shared" si="62"/>
        <v>0</v>
      </c>
      <c r="E229" s="9">
        <f t="shared" si="63"/>
        <v>0</v>
      </c>
      <c r="F229" s="9">
        <f t="shared" si="64"/>
        <v>0</v>
      </c>
      <c r="G229" s="9">
        <f t="shared" si="65"/>
        <v>0</v>
      </c>
      <c r="H229" s="9">
        <f t="shared" si="66"/>
        <v>0</v>
      </c>
      <c r="I229" s="9">
        <f t="shared" si="67"/>
        <v>0</v>
      </c>
      <c r="J229" s="9">
        <f t="shared" si="68"/>
        <v>0</v>
      </c>
      <c r="K229" s="9">
        <f t="shared" si="69"/>
        <v>0</v>
      </c>
      <c r="L229" s="9">
        <f t="shared" si="70"/>
        <v>0</v>
      </c>
      <c r="M229" s="9">
        <f t="shared" si="71"/>
        <v>0</v>
      </c>
      <c r="N229" s="9">
        <f t="shared" si="72"/>
        <v>0</v>
      </c>
      <c r="O229" s="9">
        <f t="shared" si="73"/>
        <v>0</v>
      </c>
      <c r="P229" s="9">
        <f t="shared" si="74"/>
        <v>0</v>
      </c>
      <c r="Q229" s="9">
        <f t="shared" si="75"/>
        <v>0</v>
      </c>
      <c r="R229" s="9">
        <f t="shared" si="76"/>
        <v>0</v>
      </c>
      <c r="S229" s="9">
        <f t="shared" si="77"/>
        <v>0</v>
      </c>
      <c r="T229" s="9">
        <f t="shared" si="78"/>
        <v>0</v>
      </c>
      <c r="U229" s="9">
        <f t="shared" si="79"/>
        <v>0</v>
      </c>
      <c r="V229" s="96">
        <f t="shared" si="80"/>
        <v>0</v>
      </c>
    </row>
    <row r="230" spans="2:22" x14ac:dyDescent="0.15">
      <c r="B230" s="2">
        <v>209</v>
      </c>
      <c r="C230" s="5">
        <f t="shared" si="61"/>
        <v>0</v>
      </c>
      <c r="D230" s="5">
        <f t="shared" si="62"/>
        <v>0</v>
      </c>
      <c r="E230" s="5">
        <f t="shared" si="63"/>
        <v>0</v>
      </c>
      <c r="F230" s="5">
        <f t="shared" si="64"/>
        <v>0</v>
      </c>
      <c r="G230" s="5">
        <f t="shared" si="65"/>
        <v>0</v>
      </c>
      <c r="H230" s="5">
        <f t="shared" si="66"/>
        <v>0</v>
      </c>
      <c r="I230" s="5">
        <f t="shared" si="67"/>
        <v>0</v>
      </c>
      <c r="J230" s="5">
        <f t="shared" si="68"/>
        <v>0</v>
      </c>
      <c r="K230" s="5">
        <f t="shared" si="69"/>
        <v>0</v>
      </c>
      <c r="L230" s="5">
        <f t="shared" si="70"/>
        <v>0</v>
      </c>
      <c r="M230" s="5">
        <f t="shared" si="71"/>
        <v>0</v>
      </c>
      <c r="N230" s="5">
        <f t="shared" si="72"/>
        <v>0</v>
      </c>
      <c r="O230" s="5">
        <f t="shared" si="73"/>
        <v>0</v>
      </c>
      <c r="P230" s="5">
        <f t="shared" si="74"/>
        <v>0</v>
      </c>
      <c r="Q230" s="5">
        <f t="shared" si="75"/>
        <v>0</v>
      </c>
      <c r="R230" s="5">
        <f t="shared" si="76"/>
        <v>0</v>
      </c>
      <c r="S230" s="5">
        <f t="shared" si="77"/>
        <v>0</v>
      </c>
      <c r="T230" s="5">
        <f t="shared" si="78"/>
        <v>0</v>
      </c>
      <c r="U230" s="5">
        <f t="shared" si="79"/>
        <v>0</v>
      </c>
      <c r="V230" s="97">
        <f t="shared" si="80"/>
        <v>0</v>
      </c>
    </row>
    <row r="231" spans="2:22" x14ac:dyDescent="0.15">
      <c r="B231" s="8">
        <v>210</v>
      </c>
      <c r="C231" s="9">
        <f t="shared" si="61"/>
        <v>0</v>
      </c>
      <c r="D231" s="9">
        <f t="shared" si="62"/>
        <v>0</v>
      </c>
      <c r="E231" s="9">
        <f t="shared" si="63"/>
        <v>0</v>
      </c>
      <c r="F231" s="9">
        <f t="shared" si="64"/>
        <v>0</v>
      </c>
      <c r="G231" s="9">
        <f t="shared" si="65"/>
        <v>0</v>
      </c>
      <c r="H231" s="9">
        <f t="shared" si="66"/>
        <v>0</v>
      </c>
      <c r="I231" s="9">
        <f t="shared" si="67"/>
        <v>0</v>
      </c>
      <c r="J231" s="9">
        <f t="shared" si="68"/>
        <v>0</v>
      </c>
      <c r="K231" s="9">
        <f t="shared" si="69"/>
        <v>0</v>
      </c>
      <c r="L231" s="9">
        <f t="shared" si="70"/>
        <v>0</v>
      </c>
      <c r="M231" s="9">
        <f t="shared" si="71"/>
        <v>0</v>
      </c>
      <c r="N231" s="9">
        <f t="shared" si="72"/>
        <v>0</v>
      </c>
      <c r="O231" s="9">
        <f t="shared" si="73"/>
        <v>0</v>
      </c>
      <c r="P231" s="9">
        <f t="shared" si="74"/>
        <v>0</v>
      </c>
      <c r="Q231" s="9">
        <f t="shared" si="75"/>
        <v>0</v>
      </c>
      <c r="R231" s="9">
        <f t="shared" si="76"/>
        <v>0</v>
      </c>
      <c r="S231" s="9">
        <f t="shared" si="77"/>
        <v>0</v>
      </c>
      <c r="T231" s="9">
        <f t="shared" si="78"/>
        <v>0</v>
      </c>
      <c r="U231" s="9">
        <f t="shared" si="79"/>
        <v>0</v>
      </c>
      <c r="V231" s="96">
        <f t="shared" si="80"/>
        <v>0</v>
      </c>
    </row>
    <row r="232" spans="2:22" x14ac:dyDescent="0.15">
      <c r="B232" s="2">
        <v>211</v>
      </c>
      <c r="C232" s="5">
        <f t="shared" si="61"/>
        <v>0</v>
      </c>
      <c r="D232" s="5">
        <f t="shared" si="62"/>
        <v>0</v>
      </c>
      <c r="E232" s="5">
        <f t="shared" si="63"/>
        <v>0</v>
      </c>
      <c r="F232" s="5">
        <f t="shared" si="64"/>
        <v>0</v>
      </c>
      <c r="G232" s="5">
        <f t="shared" si="65"/>
        <v>0</v>
      </c>
      <c r="H232" s="5">
        <f t="shared" si="66"/>
        <v>0</v>
      </c>
      <c r="I232" s="5">
        <f t="shared" si="67"/>
        <v>0</v>
      </c>
      <c r="J232" s="5">
        <f t="shared" si="68"/>
        <v>0</v>
      </c>
      <c r="K232" s="5">
        <f t="shared" si="69"/>
        <v>0</v>
      </c>
      <c r="L232" s="5">
        <f t="shared" si="70"/>
        <v>0</v>
      </c>
      <c r="M232" s="5">
        <f t="shared" si="71"/>
        <v>0</v>
      </c>
      <c r="N232" s="5">
        <f t="shared" si="72"/>
        <v>0</v>
      </c>
      <c r="O232" s="5">
        <f t="shared" si="73"/>
        <v>0</v>
      </c>
      <c r="P232" s="5">
        <f t="shared" si="74"/>
        <v>0</v>
      </c>
      <c r="Q232" s="5">
        <f t="shared" si="75"/>
        <v>0</v>
      </c>
      <c r="R232" s="5">
        <f t="shared" si="76"/>
        <v>0</v>
      </c>
      <c r="S232" s="5">
        <f t="shared" si="77"/>
        <v>0</v>
      </c>
      <c r="T232" s="5">
        <f t="shared" si="78"/>
        <v>0</v>
      </c>
      <c r="U232" s="5">
        <f t="shared" si="79"/>
        <v>0</v>
      </c>
      <c r="V232" s="97">
        <f t="shared" si="80"/>
        <v>0</v>
      </c>
    </row>
    <row r="233" spans="2:22" x14ac:dyDescent="0.15">
      <c r="B233" s="8">
        <v>212</v>
      </c>
      <c r="C233" s="9">
        <f t="shared" si="61"/>
        <v>0</v>
      </c>
      <c r="D233" s="9">
        <f t="shared" si="62"/>
        <v>0</v>
      </c>
      <c r="E233" s="9">
        <f t="shared" si="63"/>
        <v>0</v>
      </c>
      <c r="F233" s="9">
        <f t="shared" si="64"/>
        <v>0</v>
      </c>
      <c r="G233" s="9">
        <f t="shared" si="65"/>
        <v>0</v>
      </c>
      <c r="H233" s="9">
        <f t="shared" si="66"/>
        <v>0</v>
      </c>
      <c r="I233" s="9">
        <f t="shared" si="67"/>
        <v>0</v>
      </c>
      <c r="J233" s="9">
        <f t="shared" si="68"/>
        <v>0</v>
      </c>
      <c r="K233" s="9">
        <f t="shared" si="69"/>
        <v>0</v>
      </c>
      <c r="L233" s="9">
        <f t="shared" si="70"/>
        <v>0</v>
      </c>
      <c r="M233" s="9">
        <f t="shared" si="71"/>
        <v>0</v>
      </c>
      <c r="N233" s="9">
        <f t="shared" si="72"/>
        <v>0</v>
      </c>
      <c r="O233" s="9">
        <f t="shared" si="73"/>
        <v>0</v>
      </c>
      <c r="P233" s="9">
        <f t="shared" si="74"/>
        <v>0</v>
      </c>
      <c r="Q233" s="9">
        <f t="shared" si="75"/>
        <v>0</v>
      </c>
      <c r="R233" s="9">
        <f t="shared" si="76"/>
        <v>0</v>
      </c>
      <c r="S233" s="9">
        <f t="shared" si="77"/>
        <v>0</v>
      </c>
      <c r="T233" s="9">
        <f t="shared" si="78"/>
        <v>0</v>
      </c>
      <c r="U233" s="9">
        <f t="shared" si="79"/>
        <v>0</v>
      </c>
      <c r="V233" s="96">
        <f t="shared" si="80"/>
        <v>0</v>
      </c>
    </row>
    <row r="234" spans="2:22" x14ac:dyDescent="0.15">
      <c r="B234" s="2">
        <v>213</v>
      </c>
      <c r="C234" s="5">
        <f t="shared" si="61"/>
        <v>0</v>
      </c>
      <c r="D234" s="5">
        <f t="shared" si="62"/>
        <v>0</v>
      </c>
      <c r="E234" s="5">
        <f t="shared" si="63"/>
        <v>0</v>
      </c>
      <c r="F234" s="5">
        <f t="shared" si="64"/>
        <v>0</v>
      </c>
      <c r="G234" s="5">
        <f t="shared" si="65"/>
        <v>0</v>
      </c>
      <c r="H234" s="5">
        <f t="shared" si="66"/>
        <v>0</v>
      </c>
      <c r="I234" s="5">
        <f t="shared" si="67"/>
        <v>0</v>
      </c>
      <c r="J234" s="5">
        <f t="shared" si="68"/>
        <v>0</v>
      </c>
      <c r="K234" s="5">
        <f t="shared" si="69"/>
        <v>0</v>
      </c>
      <c r="L234" s="5">
        <f t="shared" si="70"/>
        <v>0</v>
      </c>
      <c r="M234" s="5">
        <f t="shared" si="71"/>
        <v>0</v>
      </c>
      <c r="N234" s="5">
        <f t="shared" si="72"/>
        <v>0</v>
      </c>
      <c r="O234" s="5">
        <f t="shared" si="73"/>
        <v>0</v>
      </c>
      <c r="P234" s="5">
        <f t="shared" si="74"/>
        <v>0</v>
      </c>
      <c r="Q234" s="5">
        <f t="shared" si="75"/>
        <v>0</v>
      </c>
      <c r="R234" s="5">
        <f t="shared" si="76"/>
        <v>0</v>
      </c>
      <c r="S234" s="5">
        <f t="shared" si="77"/>
        <v>0</v>
      </c>
      <c r="T234" s="5">
        <f t="shared" si="78"/>
        <v>0</v>
      </c>
      <c r="U234" s="5">
        <f t="shared" si="79"/>
        <v>0</v>
      </c>
      <c r="V234" s="97">
        <f t="shared" si="80"/>
        <v>0</v>
      </c>
    </row>
    <row r="235" spans="2:22" x14ac:dyDescent="0.15">
      <c r="B235" s="8">
        <v>214</v>
      </c>
      <c r="C235" s="9">
        <f t="shared" si="61"/>
        <v>0</v>
      </c>
      <c r="D235" s="9">
        <f t="shared" si="62"/>
        <v>0</v>
      </c>
      <c r="E235" s="9">
        <f t="shared" si="63"/>
        <v>0</v>
      </c>
      <c r="F235" s="9">
        <f t="shared" si="64"/>
        <v>0</v>
      </c>
      <c r="G235" s="9">
        <f t="shared" si="65"/>
        <v>0</v>
      </c>
      <c r="H235" s="9">
        <f t="shared" si="66"/>
        <v>0</v>
      </c>
      <c r="I235" s="9">
        <f t="shared" si="67"/>
        <v>0</v>
      </c>
      <c r="J235" s="9">
        <f t="shared" si="68"/>
        <v>0</v>
      </c>
      <c r="K235" s="9">
        <f t="shared" si="69"/>
        <v>0</v>
      </c>
      <c r="L235" s="9">
        <f t="shared" si="70"/>
        <v>0</v>
      </c>
      <c r="M235" s="9">
        <f t="shared" si="71"/>
        <v>0</v>
      </c>
      <c r="N235" s="9">
        <f t="shared" si="72"/>
        <v>0</v>
      </c>
      <c r="O235" s="9">
        <f t="shared" si="73"/>
        <v>0</v>
      </c>
      <c r="P235" s="9">
        <f t="shared" si="74"/>
        <v>0</v>
      </c>
      <c r="Q235" s="9">
        <f t="shared" si="75"/>
        <v>0</v>
      </c>
      <c r="R235" s="9">
        <f t="shared" si="76"/>
        <v>0</v>
      </c>
      <c r="S235" s="9">
        <f t="shared" si="77"/>
        <v>0</v>
      </c>
      <c r="T235" s="9">
        <f t="shared" si="78"/>
        <v>0</v>
      </c>
      <c r="U235" s="9">
        <f t="shared" si="79"/>
        <v>0</v>
      </c>
      <c r="V235" s="96">
        <f t="shared" si="80"/>
        <v>0</v>
      </c>
    </row>
    <row r="236" spans="2:22" x14ac:dyDescent="0.15">
      <c r="B236" s="2">
        <v>215</v>
      </c>
      <c r="C236" s="5">
        <f t="shared" si="61"/>
        <v>0</v>
      </c>
      <c r="D236" s="5">
        <f t="shared" si="62"/>
        <v>0</v>
      </c>
      <c r="E236" s="5">
        <f t="shared" si="63"/>
        <v>0</v>
      </c>
      <c r="F236" s="5">
        <f t="shared" si="64"/>
        <v>0</v>
      </c>
      <c r="G236" s="5">
        <f t="shared" si="65"/>
        <v>0</v>
      </c>
      <c r="H236" s="5">
        <f t="shared" si="66"/>
        <v>0</v>
      </c>
      <c r="I236" s="5">
        <f t="shared" si="67"/>
        <v>0</v>
      </c>
      <c r="J236" s="5">
        <f t="shared" si="68"/>
        <v>0</v>
      </c>
      <c r="K236" s="5">
        <f t="shared" si="69"/>
        <v>0</v>
      </c>
      <c r="L236" s="5">
        <f t="shared" si="70"/>
        <v>0</v>
      </c>
      <c r="M236" s="5">
        <f t="shared" si="71"/>
        <v>0</v>
      </c>
      <c r="N236" s="5">
        <f t="shared" si="72"/>
        <v>0</v>
      </c>
      <c r="O236" s="5">
        <f t="shared" si="73"/>
        <v>0</v>
      </c>
      <c r="P236" s="5">
        <f t="shared" si="74"/>
        <v>0</v>
      </c>
      <c r="Q236" s="5">
        <f t="shared" si="75"/>
        <v>0</v>
      </c>
      <c r="R236" s="5">
        <f t="shared" si="76"/>
        <v>0</v>
      </c>
      <c r="S236" s="5">
        <f t="shared" si="77"/>
        <v>0</v>
      </c>
      <c r="T236" s="5">
        <f t="shared" si="78"/>
        <v>0</v>
      </c>
      <c r="U236" s="5">
        <f t="shared" si="79"/>
        <v>0</v>
      </c>
      <c r="V236" s="97">
        <f t="shared" si="80"/>
        <v>0</v>
      </c>
    </row>
    <row r="237" spans="2:22" x14ac:dyDescent="0.15">
      <c r="B237" s="8">
        <v>216</v>
      </c>
      <c r="C237" s="9">
        <f t="shared" si="61"/>
        <v>0</v>
      </c>
      <c r="D237" s="9">
        <f t="shared" si="62"/>
        <v>0</v>
      </c>
      <c r="E237" s="9">
        <f t="shared" si="63"/>
        <v>0</v>
      </c>
      <c r="F237" s="9">
        <f t="shared" si="64"/>
        <v>0</v>
      </c>
      <c r="G237" s="9">
        <f t="shared" si="65"/>
        <v>0</v>
      </c>
      <c r="H237" s="9">
        <f t="shared" si="66"/>
        <v>0</v>
      </c>
      <c r="I237" s="9">
        <f t="shared" si="67"/>
        <v>0</v>
      </c>
      <c r="J237" s="9">
        <f t="shared" si="68"/>
        <v>0</v>
      </c>
      <c r="K237" s="9">
        <f t="shared" si="69"/>
        <v>0</v>
      </c>
      <c r="L237" s="9">
        <f t="shared" si="70"/>
        <v>0</v>
      </c>
      <c r="M237" s="9">
        <f t="shared" si="71"/>
        <v>0</v>
      </c>
      <c r="N237" s="9">
        <f t="shared" si="72"/>
        <v>0</v>
      </c>
      <c r="O237" s="9">
        <f t="shared" si="73"/>
        <v>0</v>
      </c>
      <c r="P237" s="9">
        <f t="shared" si="74"/>
        <v>0</v>
      </c>
      <c r="Q237" s="9">
        <f t="shared" si="75"/>
        <v>0</v>
      </c>
      <c r="R237" s="9">
        <f t="shared" si="76"/>
        <v>0</v>
      </c>
      <c r="S237" s="9">
        <f t="shared" si="77"/>
        <v>0</v>
      </c>
      <c r="T237" s="9">
        <f t="shared" si="78"/>
        <v>0</v>
      </c>
      <c r="U237" s="9">
        <f t="shared" si="79"/>
        <v>0</v>
      </c>
      <c r="V237" s="96">
        <f t="shared" si="80"/>
        <v>0</v>
      </c>
    </row>
    <row r="238" spans="2:22" x14ac:dyDescent="0.15">
      <c r="B238" s="2">
        <v>217</v>
      </c>
      <c r="C238" s="5">
        <f t="shared" si="61"/>
        <v>0</v>
      </c>
      <c r="D238" s="5">
        <f t="shared" si="62"/>
        <v>0</v>
      </c>
      <c r="E238" s="5">
        <f t="shared" si="63"/>
        <v>0</v>
      </c>
      <c r="F238" s="5">
        <f t="shared" si="64"/>
        <v>0</v>
      </c>
      <c r="G238" s="5">
        <f t="shared" si="65"/>
        <v>0</v>
      </c>
      <c r="H238" s="5">
        <f t="shared" si="66"/>
        <v>0</v>
      </c>
      <c r="I238" s="5">
        <f t="shared" si="67"/>
        <v>0</v>
      </c>
      <c r="J238" s="5">
        <f t="shared" si="68"/>
        <v>0</v>
      </c>
      <c r="K238" s="5">
        <f t="shared" si="69"/>
        <v>0</v>
      </c>
      <c r="L238" s="5">
        <f t="shared" si="70"/>
        <v>0</v>
      </c>
      <c r="M238" s="5">
        <f t="shared" si="71"/>
        <v>0</v>
      </c>
      <c r="N238" s="5">
        <f t="shared" si="72"/>
        <v>0</v>
      </c>
      <c r="O238" s="5">
        <f t="shared" si="73"/>
        <v>0</v>
      </c>
      <c r="P238" s="5">
        <f t="shared" si="74"/>
        <v>0</v>
      </c>
      <c r="Q238" s="5">
        <f t="shared" si="75"/>
        <v>0</v>
      </c>
      <c r="R238" s="5">
        <f t="shared" si="76"/>
        <v>0</v>
      </c>
      <c r="S238" s="5">
        <f t="shared" si="77"/>
        <v>0</v>
      </c>
      <c r="T238" s="5">
        <f t="shared" si="78"/>
        <v>0</v>
      </c>
      <c r="U238" s="5">
        <f t="shared" si="79"/>
        <v>0</v>
      </c>
      <c r="V238" s="97">
        <f t="shared" si="80"/>
        <v>0</v>
      </c>
    </row>
    <row r="239" spans="2:22" x14ac:dyDescent="0.15">
      <c r="B239" s="8">
        <v>218</v>
      </c>
      <c r="C239" s="9">
        <f t="shared" si="61"/>
        <v>0</v>
      </c>
      <c r="D239" s="9">
        <f t="shared" si="62"/>
        <v>0</v>
      </c>
      <c r="E239" s="9">
        <f t="shared" si="63"/>
        <v>0</v>
      </c>
      <c r="F239" s="9">
        <f t="shared" si="64"/>
        <v>0</v>
      </c>
      <c r="G239" s="9">
        <f t="shared" si="65"/>
        <v>0</v>
      </c>
      <c r="H239" s="9">
        <f t="shared" si="66"/>
        <v>0</v>
      </c>
      <c r="I239" s="9">
        <f t="shared" si="67"/>
        <v>0</v>
      </c>
      <c r="J239" s="9">
        <f t="shared" si="68"/>
        <v>0</v>
      </c>
      <c r="K239" s="9">
        <f t="shared" si="69"/>
        <v>0</v>
      </c>
      <c r="L239" s="9">
        <f t="shared" si="70"/>
        <v>0</v>
      </c>
      <c r="M239" s="9">
        <f t="shared" si="71"/>
        <v>0</v>
      </c>
      <c r="N239" s="9">
        <f t="shared" si="72"/>
        <v>0</v>
      </c>
      <c r="O239" s="9">
        <f t="shared" si="73"/>
        <v>0</v>
      </c>
      <c r="P239" s="9">
        <f t="shared" si="74"/>
        <v>0</v>
      </c>
      <c r="Q239" s="9">
        <f t="shared" si="75"/>
        <v>0</v>
      </c>
      <c r="R239" s="9">
        <f t="shared" si="76"/>
        <v>0</v>
      </c>
      <c r="S239" s="9">
        <f t="shared" si="77"/>
        <v>0</v>
      </c>
      <c r="T239" s="9">
        <f t="shared" si="78"/>
        <v>0</v>
      </c>
      <c r="U239" s="9">
        <f t="shared" si="79"/>
        <v>0</v>
      </c>
      <c r="V239" s="96">
        <f t="shared" si="80"/>
        <v>0</v>
      </c>
    </row>
    <row r="240" spans="2:22" x14ac:dyDescent="0.15">
      <c r="B240" s="2">
        <v>219</v>
      </c>
      <c r="C240" s="5">
        <f t="shared" si="61"/>
        <v>0</v>
      </c>
      <c r="D240" s="5">
        <f t="shared" si="62"/>
        <v>0</v>
      </c>
      <c r="E240" s="5">
        <f t="shared" si="63"/>
        <v>0</v>
      </c>
      <c r="F240" s="5">
        <f t="shared" si="64"/>
        <v>0</v>
      </c>
      <c r="G240" s="5">
        <f t="shared" si="65"/>
        <v>0</v>
      </c>
      <c r="H240" s="5">
        <f t="shared" si="66"/>
        <v>0</v>
      </c>
      <c r="I240" s="5">
        <f t="shared" si="67"/>
        <v>0</v>
      </c>
      <c r="J240" s="5">
        <f t="shared" si="68"/>
        <v>0</v>
      </c>
      <c r="K240" s="5">
        <f t="shared" si="69"/>
        <v>0</v>
      </c>
      <c r="L240" s="5">
        <f t="shared" si="70"/>
        <v>0</v>
      </c>
      <c r="M240" s="5">
        <f t="shared" si="71"/>
        <v>0</v>
      </c>
      <c r="N240" s="5">
        <f t="shared" si="72"/>
        <v>0</v>
      </c>
      <c r="O240" s="5">
        <f t="shared" si="73"/>
        <v>0</v>
      </c>
      <c r="P240" s="5">
        <f t="shared" si="74"/>
        <v>0</v>
      </c>
      <c r="Q240" s="5">
        <f t="shared" si="75"/>
        <v>0</v>
      </c>
      <c r="R240" s="5">
        <f t="shared" si="76"/>
        <v>0</v>
      </c>
      <c r="S240" s="5">
        <f t="shared" si="77"/>
        <v>0</v>
      </c>
      <c r="T240" s="5">
        <f t="shared" si="78"/>
        <v>0</v>
      </c>
      <c r="U240" s="5">
        <f t="shared" si="79"/>
        <v>0</v>
      </c>
      <c r="V240" s="97">
        <f t="shared" si="80"/>
        <v>0</v>
      </c>
    </row>
    <row r="241" spans="2:22" x14ac:dyDescent="0.15">
      <c r="B241" s="8">
        <v>220</v>
      </c>
      <c r="C241" s="9">
        <f t="shared" si="61"/>
        <v>0</v>
      </c>
      <c r="D241" s="9">
        <f t="shared" si="62"/>
        <v>0</v>
      </c>
      <c r="E241" s="9">
        <f t="shared" si="63"/>
        <v>0</v>
      </c>
      <c r="F241" s="9">
        <f t="shared" si="64"/>
        <v>0</v>
      </c>
      <c r="G241" s="9">
        <f t="shared" si="65"/>
        <v>0</v>
      </c>
      <c r="H241" s="9">
        <f t="shared" si="66"/>
        <v>0</v>
      </c>
      <c r="I241" s="9">
        <f t="shared" si="67"/>
        <v>0</v>
      </c>
      <c r="J241" s="9">
        <f t="shared" si="68"/>
        <v>0</v>
      </c>
      <c r="K241" s="9">
        <f t="shared" si="69"/>
        <v>0</v>
      </c>
      <c r="L241" s="9">
        <f t="shared" si="70"/>
        <v>0</v>
      </c>
      <c r="M241" s="9">
        <f t="shared" si="71"/>
        <v>0</v>
      </c>
      <c r="N241" s="9">
        <f t="shared" si="72"/>
        <v>0</v>
      </c>
      <c r="O241" s="9">
        <f t="shared" si="73"/>
        <v>0</v>
      </c>
      <c r="P241" s="9">
        <f t="shared" si="74"/>
        <v>0</v>
      </c>
      <c r="Q241" s="9">
        <f t="shared" si="75"/>
        <v>0</v>
      </c>
      <c r="R241" s="9">
        <f t="shared" si="76"/>
        <v>0</v>
      </c>
      <c r="S241" s="9">
        <f t="shared" si="77"/>
        <v>0</v>
      </c>
      <c r="T241" s="9">
        <f t="shared" si="78"/>
        <v>0</v>
      </c>
      <c r="U241" s="9">
        <f t="shared" si="79"/>
        <v>0</v>
      </c>
      <c r="V241" s="96">
        <f t="shared" si="80"/>
        <v>0</v>
      </c>
    </row>
    <row r="242" spans="2:22" x14ac:dyDescent="0.15">
      <c r="B242" s="2">
        <v>221</v>
      </c>
      <c r="C242" s="5">
        <f t="shared" si="61"/>
        <v>0</v>
      </c>
      <c r="D242" s="5">
        <f t="shared" si="62"/>
        <v>0</v>
      </c>
      <c r="E242" s="5">
        <f t="shared" si="63"/>
        <v>0</v>
      </c>
      <c r="F242" s="5">
        <f t="shared" si="64"/>
        <v>0</v>
      </c>
      <c r="G242" s="5">
        <f t="shared" si="65"/>
        <v>0</v>
      </c>
      <c r="H242" s="5">
        <f t="shared" si="66"/>
        <v>0</v>
      </c>
      <c r="I242" s="5">
        <f t="shared" si="67"/>
        <v>0</v>
      </c>
      <c r="J242" s="5">
        <f t="shared" si="68"/>
        <v>0</v>
      </c>
      <c r="K242" s="5">
        <f t="shared" si="69"/>
        <v>0</v>
      </c>
      <c r="L242" s="5">
        <f t="shared" si="70"/>
        <v>0</v>
      </c>
      <c r="M242" s="5">
        <f t="shared" si="71"/>
        <v>0</v>
      </c>
      <c r="N242" s="5">
        <f t="shared" si="72"/>
        <v>0</v>
      </c>
      <c r="O242" s="5">
        <f t="shared" si="73"/>
        <v>0</v>
      </c>
      <c r="P242" s="5">
        <f t="shared" si="74"/>
        <v>0</v>
      </c>
      <c r="Q242" s="5">
        <f t="shared" si="75"/>
        <v>0</v>
      </c>
      <c r="R242" s="5">
        <f t="shared" si="76"/>
        <v>0</v>
      </c>
      <c r="S242" s="5">
        <f t="shared" si="77"/>
        <v>0</v>
      </c>
      <c r="T242" s="5">
        <f t="shared" si="78"/>
        <v>0</v>
      </c>
      <c r="U242" s="5">
        <f t="shared" si="79"/>
        <v>0</v>
      </c>
      <c r="V242" s="97">
        <f t="shared" si="80"/>
        <v>0</v>
      </c>
    </row>
    <row r="243" spans="2:22" x14ac:dyDescent="0.15">
      <c r="B243" s="8">
        <v>222</v>
      </c>
      <c r="C243" s="9">
        <f t="shared" si="61"/>
        <v>0</v>
      </c>
      <c r="D243" s="9">
        <f t="shared" si="62"/>
        <v>0</v>
      </c>
      <c r="E243" s="9">
        <f t="shared" si="63"/>
        <v>0</v>
      </c>
      <c r="F243" s="9">
        <f t="shared" si="64"/>
        <v>0</v>
      </c>
      <c r="G243" s="9">
        <f t="shared" si="65"/>
        <v>0</v>
      </c>
      <c r="H243" s="9">
        <f t="shared" si="66"/>
        <v>0</v>
      </c>
      <c r="I243" s="9">
        <f t="shared" si="67"/>
        <v>0</v>
      </c>
      <c r="J243" s="9">
        <f t="shared" si="68"/>
        <v>0</v>
      </c>
      <c r="K243" s="9">
        <f t="shared" si="69"/>
        <v>0</v>
      </c>
      <c r="L243" s="9">
        <f t="shared" si="70"/>
        <v>0</v>
      </c>
      <c r="M243" s="9">
        <f t="shared" si="71"/>
        <v>0</v>
      </c>
      <c r="N243" s="9">
        <f t="shared" si="72"/>
        <v>0</v>
      </c>
      <c r="O243" s="9">
        <f t="shared" si="73"/>
        <v>0</v>
      </c>
      <c r="P243" s="9">
        <f t="shared" si="74"/>
        <v>0</v>
      </c>
      <c r="Q243" s="9">
        <f t="shared" si="75"/>
        <v>0</v>
      </c>
      <c r="R243" s="9">
        <f t="shared" si="76"/>
        <v>0</v>
      </c>
      <c r="S243" s="9">
        <f t="shared" si="77"/>
        <v>0</v>
      </c>
      <c r="T243" s="9">
        <f t="shared" si="78"/>
        <v>0</v>
      </c>
      <c r="U243" s="9">
        <f t="shared" si="79"/>
        <v>0</v>
      </c>
      <c r="V243" s="96">
        <f t="shared" si="80"/>
        <v>0</v>
      </c>
    </row>
    <row r="244" spans="2:22" x14ac:dyDescent="0.15">
      <c r="B244" s="2">
        <v>223</v>
      </c>
      <c r="C244" s="5">
        <f t="shared" si="61"/>
        <v>0</v>
      </c>
      <c r="D244" s="5">
        <f t="shared" si="62"/>
        <v>0</v>
      </c>
      <c r="E244" s="5">
        <f t="shared" si="63"/>
        <v>0</v>
      </c>
      <c r="F244" s="5">
        <f t="shared" si="64"/>
        <v>0</v>
      </c>
      <c r="G244" s="5">
        <f t="shared" si="65"/>
        <v>0</v>
      </c>
      <c r="H244" s="5">
        <f t="shared" si="66"/>
        <v>0</v>
      </c>
      <c r="I244" s="5">
        <f t="shared" si="67"/>
        <v>0</v>
      </c>
      <c r="J244" s="5">
        <f t="shared" si="68"/>
        <v>0</v>
      </c>
      <c r="K244" s="5">
        <f t="shared" si="69"/>
        <v>0</v>
      </c>
      <c r="L244" s="5">
        <f t="shared" si="70"/>
        <v>0</v>
      </c>
      <c r="M244" s="5">
        <f t="shared" si="71"/>
        <v>0</v>
      </c>
      <c r="N244" s="5">
        <f t="shared" si="72"/>
        <v>0</v>
      </c>
      <c r="O244" s="5">
        <f t="shared" si="73"/>
        <v>0</v>
      </c>
      <c r="P244" s="5">
        <f t="shared" si="74"/>
        <v>0</v>
      </c>
      <c r="Q244" s="5">
        <f t="shared" si="75"/>
        <v>0</v>
      </c>
      <c r="R244" s="5">
        <f t="shared" si="76"/>
        <v>0</v>
      </c>
      <c r="S244" s="5">
        <f t="shared" si="77"/>
        <v>0</v>
      </c>
      <c r="T244" s="5">
        <f t="shared" si="78"/>
        <v>0</v>
      </c>
      <c r="U244" s="5">
        <f t="shared" si="79"/>
        <v>0</v>
      </c>
      <c r="V244" s="97">
        <f t="shared" si="80"/>
        <v>0</v>
      </c>
    </row>
    <row r="245" spans="2:22" x14ac:dyDescent="0.15">
      <c r="B245" s="8">
        <v>224</v>
      </c>
      <c r="C245" s="9">
        <f t="shared" si="61"/>
        <v>0</v>
      </c>
      <c r="D245" s="9">
        <f t="shared" si="62"/>
        <v>0</v>
      </c>
      <c r="E245" s="9">
        <f t="shared" si="63"/>
        <v>0</v>
      </c>
      <c r="F245" s="9">
        <f t="shared" si="64"/>
        <v>0</v>
      </c>
      <c r="G245" s="9">
        <f t="shared" si="65"/>
        <v>0</v>
      </c>
      <c r="H245" s="9">
        <f t="shared" si="66"/>
        <v>0</v>
      </c>
      <c r="I245" s="9">
        <f t="shared" si="67"/>
        <v>0</v>
      </c>
      <c r="J245" s="9">
        <f t="shared" si="68"/>
        <v>0</v>
      </c>
      <c r="K245" s="9">
        <f t="shared" si="69"/>
        <v>0</v>
      </c>
      <c r="L245" s="9">
        <f t="shared" si="70"/>
        <v>0</v>
      </c>
      <c r="M245" s="9">
        <f t="shared" si="71"/>
        <v>0</v>
      </c>
      <c r="N245" s="9">
        <f t="shared" si="72"/>
        <v>0</v>
      </c>
      <c r="O245" s="9">
        <f t="shared" si="73"/>
        <v>0</v>
      </c>
      <c r="P245" s="9">
        <f t="shared" si="74"/>
        <v>0</v>
      </c>
      <c r="Q245" s="9">
        <f t="shared" si="75"/>
        <v>0</v>
      </c>
      <c r="R245" s="9">
        <f t="shared" si="76"/>
        <v>0</v>
      </c>
      <c r="S245" s="9">
        <f t="shared" si="77"/>
        <v>0</v>
      </c>
      <c r="T245" s="9">
        <f t="shared" si="78"/>
        <v>0</v>
      </c>
      <c r="U245" s="9">
        <f t="shared" si="79"/>
        <v>0</v>
      </c>
      <c r="V245" s="96">
        <f t="shared" si="80"/>
        <v>0</v>
      </c>
    </row>
    <row r="246" spans="2:22" x14ac:dyDescent="0.15">
      <c r="B246" s="2">
        <v>225</v>
      </c>
      <c r="C246" s="5">
        <f t="shared" si="61"/>
        <v>0</v>
      </c>
      <c r="D246" s="5">
        <f t="shared" si="62"/>
        <v>0</v>
      </c>
      <c r="E246" s="5">
        <f t="shared" si="63"/>
        <v>0</v>
      </c>
      <c r="F246" s="5">
        <f t="shared" si="64"/>
        <v>0</v>
      </c>
      <c r="G246" s="5">
        <f t="shared" si="65"/>
        <v>0</v>
      </c>
      <c r="H246" s="5">
        <f t="shared" si="66"/>
        <v>0</v>
      </c>
      <c r="I246" s="5">
        <f t="shared" si="67"/>
        <v>0</v>
      </c>
      <c r="J246" s="5">
        <f t="shared" si="68"/>
        <v>0</v>
      </c>
      <c r="K246" s="5">
        <f t="shared" si="69"/>
        <v>0</v>
      </c>
      <c r="L246" s="5">
        <f t="shared" si="70"/>
        <v>0</v>
      </c>
      <c r="M246" s="5">
        <f t="shared" si="71"/>
        <v>0</v>
      </c>
      <c r="N246" s="5">
        <f t="shared" si="72"/>
        <v>0</v>
      </c>
      <c r="O246" s="5">
        <f t="shared" si="73"/>
        <v>0</v>
      </c>
      <c r="P246" s="5">
        <f t="shared" si="74"/>
        <v>0</v>
      </c>
      <c r="Q246" s="5">
        <f t="shared" si="75"/>
        <v>0</v>
      </c>
      <c r="R246" s="5">
        <f t="shared" si="76"/>
        <v>0</v>
      </c>
      <c r="S246" s="5">
        <f t="shared" si="77"/>
        <v>0</v>
      </c>
      <c r="T246" s="5">
        <f t="shared" si="78"/>
        <v>0</v>
      </c>
      <c r="U246" s="5">
        <f t="shared" si="79"/>
        <v>0</v>
      </c>
      <c r="V246" s="97">
        <f t="shared" si="80"/>
        <v>0</v>
      </c>
    </row>
    <row r="247" spans="2:22" x14ac:dyDescent="0.15">
      <c r="B247" s="8">
        <v>226</v>
      </c>
      <c r="C247" s="9">
        <f t="shared" si="61"/>
        <v>0</v>
      </c>
      <c r="D247" s="9">
        <f t="shared" si="62"/>
        <v>0</v>
      </c>
      <c r="E247" s="9">
        <f t="shared" si="63"/>
        <v>0</v>
      </c>
      <c r="F247" s="9">
        <f t="shared" si="64"/>
        <v>0</v>
      </c>
      <c r="G247" s="9">
        <f t="shared" si="65"/>
        <v>0</v>
      </c>
      <c r="H247" s="9">
        <f t="shared" si="66"/>
        <v>0</v>
      </c>
      <c r="I247" s="9">
        <f t="shared" si="67"/>
        <v>0</v>
      </c>
      <c r="J247" s="9">
        <f t="shared" si="68"/>
        <v>0</v>
      </c>
      <c r="K247" s="9">
        <f t="shared" si="69"/>
        <v>0</v>
      </c>
      <c r="L247" s="9">
        <f t="shared" si="70"/>
        <v>0</v>
      </c>
      <c r="M247" s="9">
        <f t="shared" si="71"/>
        <v>0</v>
      </c>
      <c r="N247" s="9">
        <f t="shared" si="72"/>
        <v>0</v>
      </c>
      <c r="O247" s="9">
        <f t="shared" si="73"/>
        <v>0</v>
      </c>
      <c r="P247" s="9">
        <f t="shared" si="74"/>
        <v>0</v>
      </c>
      <c r="Q247" s="9">
        <f t="shared" si="75"/>
        <v>0</v>
      </c>
      <c r="R247" s="9">
        <f t="shared" si="76"/>
        <v>0</v>
      </c>
      <c r="S247" s="9">
        <f t="shared" si="77"/>
        <v>0</v>
      </c>
      <c r="T247" s="9">
        <f t="shared" si="78"/>
        <v>0</v>
      </c>
      <c r="U247" s="9">
        <f t="shared" si="79"/>
        <v>0</v>
      </c>
      <c r="V247" s="96">
        <f t="shared" si="80"/>
        <v>0</v>
      </c>
    </row>
    <row r="248" spans="2:22" x14ac:dyDescent="0.15">
      <c r="B248" s="2">
        <v>227</v>
      </c>
      <c r="C248" s="5">
        <f t="shared" si="61"/>
        <v>0</v>
      </c>
      <c r="D248" s="5">
        <f t="shared" si="62"/>
        <v>0</v>
      </c>
      <c r="E248" s="5">
        <f t="shared" si="63"/>
        <v>0</v>
      </c>
      <c r="F248" s="5">
        <f t="shared" si="64"/>
        <v>0</v>
      </c>
      <c r="G248" s="5">
        <f t="shared" si="65"/>
        <v>0</v>
      </c>
      <c r="H248" s="5">
        <f t="shared" si="66"/>
        <v>0</v>
      </c>
      <c r="I248" s="5">
        <f t="shared" si="67"/>
        <v>0</v>
      </c>
      <c r="J248" s="5">
        <f t="shared" si="68"/>
        <v>0</v>
      </c>
      <c r="K248" s="5">
        <f t="shared" si="69"/>
        <v>0</v>
      </c>
      <c r="L248" s="5">
        <f t="shared" si="70"/>
        <v>0</v>
      </c>
      <c r="M248" s="5">
        <f t="shared" si="71"/>
        <v>0</v>
      </c>
      <c r="N248" s="5">
        <f t="shared" si="72"/>
        <v>0</v>
      </c>
      <c r="O248" s="5">
        <f t="shared" si="73"/>
        <v>0</v>
      </c>
      <c r="P248" s="5">
        <f t="shared" si="74"/>
        <v>0</v>
      </c>
      <c r="Q248" s="5">
        <f t="shared" si="75"/>
        <v>0</v>
      </c>
      <c r="R248" s="5">
        <f t="shared" si="76"/>
        <v>0</v>
      </c>
      <c r="S248" s="5">
        <f t="shared" si="77"/>
        <v>0</v>
      </c>
      <c r="T248" s="5">
        <f t="shared" si="78"/>
        <v>0</v>
      </c>
      <c r="U248" s="5">
        <f t="shared" si="79"/>
        <v>0</v>
      </c>
      <c r="V248" s="97">
        <f t="shared" si="80"/>
        <v>0</v>
      </c>
    </row>
    <row r="249" spans="2:22" x14ac:dyDescent="0.15">
      <c r="B249" s="8">
        <v>228</v>
      </c>
      <c r="C249" s="9">
        <f t="shared" si="61"/>
        <v>0</v>
      </c>
      <c r="D249" s="9">
        <f t="shared" si="62"/>
        <v>0</v>
      </c>
      <c r="E249" s="9">
        <f t="shared" si="63"/>
        <v>0</v>
      </c>
      <c r="F249" s="9">
        <f t="shared" si="64"/>
        <v>0</v>
      </c>
      <c r="G249" s="9">
        <f t="shared" si="65"/>
        <v>0</v>
      </c>
      <c r="H249" s="9">
        <f t="shared" si="66"/>
        <v>0</v>
      </c>
      <c r="I249" s="9">
        <f t="shared" si="67"/>
        <v>0</v>
      </c>
      <c r="J249" s="9">
        <f t="shared" si="68"/>
        <v>0</v>
      </c>
      <c r="K249" s="9">
        <f t="shared" si="69"/>
        <v>0</v>
      </c>
      <c r="L249" s="9">
        <f t="shared" si="70"/>
        <v>0</v>
      </c>
      <c r="M249" s="9">
        <f t="shared" si="71"/>
        <v>0</v>
      </c>
      <c r="N249" s="9">
        <f t="shared" si="72"/>
        <v>0</v>
      </c>
      <c r="O249" s="9">
        <f t="shared" si="73"/>
        <v>0</v>
      </c>
      <c r="P249" s="9">
        <f t="shared" si="74"/>
        <v>0</v>
      </c>
      <c r="Q249" s="9">
        <f t="shared" si="75"/>
        <v>0</v>
      </c>
      <c r="R249" s="9">
        <f t="shared" si="76"/>
        <v>0</v>
      </c>
      <c r="S249" s="9">
        <f t="shared" si="77"/>
        <v>0</v>
      </c>
      <c r="T249" s="9">
        <f t="shared" si="78"/>
        <v>0</v>
      </c>
      <c r="U249" s="9">
        <f t="shared" si="79"/>
        <v>0</v>
      </c>
      <c r="V249" s="96">
        <f t="shared" si="80"/>
        <v>0</v>
      </c>
    </row>
    <row r="250" spans="2:22" x14ac:dyDescent="0.15">
      <c r="B250" s="2">
        <v>229</v>
      </c>
      <c r="C250" s="5">
        <f t="shared" si="61"/>
        <v>0</v>
      </c>
      <c r="D250" s="5">
        <f t="shared" si="62"/>
        <v>0</v>
      </c>
      <c r="E250" s="5">
        <f t="shared" si="63"/>
        <v>0</v>
      </c>
      <c r="F250" s="5">
        <f t="shared" si="64"/>
        <v>0</v>
      </c>
      <c r="G250" s="5">
        <f t="shared" si="65"/>
        <v>0</v>
      </c>
      <c r="H250" s="5">
        <f t="shared" si="66"/>
        <v>0</v>
      </c>
      <c r="I250" s="5">
        <f t="shared" si="67"/>
        <v>0</v>
      </c>
      <c r="J250" s="5">
        <f t="shared" si="68"/>
        <v>0</v>
      </c>
      <c r="K250" s="5">
        <f t="shared" si="69"/>
        <v>0</v>
      </c>
      <c r="L250" s="5">
        <f t="shared" si="70"/>
        <v>0</v>
      </c>
      <c r="M250" s="5">
        <f t="shared" si="71"/>
        <v>0</v>
      </c>
      <c r="N250" s="5">
        <f t="shared" si="72"/>
        <v>0</v>
      </c>
      <c r="O250" s="5">
        <f t="shared" si="73"/>
        <v>0</v>
      </c>
      <c r="P250" s="5">
        <f t="shared" si="74"/>
        <v>0</v>
      </c>
      <c r="Q250" s="5">
        <f t="shared" si="75"/>
        <v>0</v>
      </c>
      <c r="R250" s="5">
        <f t="shared" si="76"/>
        <v>0</v>
      </c>
      <c r="S250" s="5">
        <f t="shared" si="77"/>
        <v>0</v>
      </c>
      <c r="T250" s="5">
        <f t="shared" si="78"/>
        <v>0</v>
      </c>
      <c r="U250" s="5">
        <f t="shared" si="79"/>
        <v>0</v>
      </c>
      <c r="V250" s="97">
        <f t="shared" si="80"/>
        <v>0</v>
      </c>
    </row>
    <row r="251" spans="2:22" x14ac:dyDescent="0.15">
      <c r="B251" s="8">
        <v>230</v>
      </c>
      <c r="C251" s="9">
        <f t="shared" si="61"/>
        <v>0</v>
      </c>
      <c r="D251" s="9">
        <f t="shared" si="62"/>
        <v>0</v>
      </c>
      <c r="E251" s="9">
        <f t="shared" si="63"/>
        <v>0</v>
      </c>
      <c r="F251" s="9">
        <f t="shared" si="64"/>
        <v>0</v>
      </c>
      <c r="G251" s="9">
        <f t="shared" si="65"/>
        <v>0</v>
      </c>
      <c r="H251" s="9">
        <f t="shared" si="66"/>
        <v>0</v>
      </c>
      <c r="I251" s="9">
        <f t="shared" si="67"/>
        <v>0</v>
      </c>
      <c r="J251" s="9">
        <f t="shared" si="68"/>
        <v>0</v>
      </c>
      <c r="K251" s="9">
        <f t="shared" si="69"/>
        <v>0</v>
      </c>
      <c r="L251" s="9">
        <f t="shared" si="70"/>
        <v>0</v>
      </c>
      <c r="M251" s="9">
        <f t="shared" si="71"/>
        <v>0</v>
      </c>
      <c r="N251" s="9">
        <f t="shared" si="72"/>
        <v>0</v>
      </c>
      <c r="O251" s="9">
        <f t="shared" si="73"/>
        <v>0</v>
      </c>
      <c r="P251" s="9">
        <f t="shared" si="74"/>
        <v>0</v>
      </c>
      <c r="Q251" s="9">
        <f t="shared" si="75"/>
        <v>0</v>
      </c>
      <c r="R251" s="9">
        <f t="shared" si="76"/>
        <v>0</v>
      </c>
      <c r="S251" s="9">
        <f t="shared" si="77"/>
        <v>0</v>
      </c>
      <c r="T251" s="9">
        <f t="shared" si="78"/>
        <v>0</v>
      </c>
      <c r="U251" s="9">
        <f t="shared" si="79"/>
        <v>0</v>
      </c>
      <c r="V251" s="96">
        <f t="shared" si="80"/>
        <v>0</v>
      </c>
    </row>
    <row r="252" spans="2:22" x14ac:dyDescent="0.15">
      <c r="B252" s="2">
        <v>231</v>
      </c>
      <c r="C252" s="5">
        <f t="shared" si="61"/>
        <v>0</v>
      </c>
      <c r="D252" s="5">
        <f t="shared" si="62"/>
        <v>0</v>
      </c>
      <c r="E252" s="5">
        <f t="shared" si="63"/>
        <v>0</v>
      </c>
      <c r="F252" s="5">
        <f t="shared" si="64"/>
        <v>0</v>
      </c>
      <c r="G252" s="5">
        <f t="shared" si="65"/>
        <v>0</v>
      </c>
      <c r="H252" s="5">
        <f t="shared" si="66"/>
        <v>0</v>
      </c>
      <c r="I252" s="5">
        <f t="shared" si="67"/>
        <v>0</v>
      </c>
      <c r="J252" s="5">
        <f t="shared" si="68"/>
        <v>0</v>
      </c>
      <c r="K252" s="5">
        <f t="shared" si="69"/>
        <v>0</v>
      </c>
      <c r="L252" s="5">
        <f t="shared" si="70"/>
        <v>0</v>
      </c>
      <c r="M252" s="5">
        <f t="shared" si="71"/>
        <v>0</v>
      </c>
      <c r="N252" s="5">
        <f t="shared" si="72"/>
        <v>0</v>
      </c>
      <c r="O252" s="5">
        <f t="shared" si="73"/>
        <v>0</v>
      </c>
      <c r="P252" s="5">
        <f t="shared" si="74"/>
        <v>0</v>
      </c>
      <c r="Q252" s="5">
        <f t="shared" si="75"/>
        <v>0</v>
      </c>
      <c r="R252" s="5">
        <f t="shared" si="76"/>
        <v>0</v>
      </c>
      <c r="S252" s="5">
        <f t="shared" si="77"/>
        <v>0</v>
      </c>
      <c r="T252" s="5">
        <f t="shared" si="78"/>
        <v>0</v>
      </c>
      <c r="U252" s="5">
        <f t="shared" si="79"/>
        <v>0</v>
      </c>
      <c r="V252" s="97">
        <f t="shared" si="80"/>
        <v>0</v>
      </c>
    </row>
    <row r="253" spans="2:22" x14ac:dyDescent="0.15">
      <c r="B253" s="8">
        <v>232</v>
      </c>
      <c r="C253" s="9">
        <f t="shared" si="61"/>
        <v>0</v>
      </c>
      <c r="D253" s="9">
        <f t="shared" si="62"/>
        <v>0</v>
      </c>
      <c r="E253" s="9">
        <f t="shared" si="63"/>
        <v>0</v>
      </c>
      <c r="F253" s="9">
        <f t="shared" si="64"/>
        <v>0</v>
      </c>
      <c r="G253" s="9">
        <f t="shared" si="65"/>
        <v>0</v>
      </c>
      <c r="H253" s="9">
        <f t="shared" si="66"/>
        <v>0</v>
      </c>
      <c r="I253" s="9">
        <f t="shared" si="67"/>
        <v>0</v>
      </c>
      <c r="J253" s="9">
        <f t="shared" si="68"/>
        <v>0</v>
      </c>
      <c r="K253" s="9">
        <f t="shared" si="69"/>
        <v>0</v>
      </c>
      <c r="L253" s="9">
        <f t="shared" si="70"/>
        <v>0</v>
      </c>
      <c r="M253" s="9">
        <f t="shared" si="71"/>
        <v>0</v>
      </c>
      <c r="N253" s="9">
        <f t="shared" si="72"/>
        <v>0</v>
      </c>
      <c r="O253" s="9">
        <f t="shared" si="73"/>
        <v>0</v>
      </c>
      <c r="P253" s="9">
        <f t="shared" si="74"/>
        <v>0</v>
      </c>
      <c r="Q253" s="9">
        <f t="shared" si="75"/>
        <v>0</v>
      </c>
      <c r="R253" s="9">
        <f t="shared" si="76"/>
        <v>0</v>
      </c>
      <c r="S253" s="9">
        <f t="shared" si="77"/>
        <v>0</v>
      </c>
      <c r="T253" s="9">
        <f t="shared" si="78"/>
        <v>0</v>
      </c>
      <c r="U253" s="9">
        <f t="shared" si="79"/>
        <v>0</v>
      </c>
      <c r="V253" s="96">
        <f t="shared" si="80"/>
        <v>0</v>
      </c>
    </row>
    <row r="254" spans="2:22" x14ac:dyDescent="0.15">
      <c r="B254" s="2">
        <v>233</v>
      </c>
      <c r="C254" s="5">
        <f t="shared" si="61"/>
        <v>0</v>
      </c>
      <c r="D254" s="5">
        <f t="shared" si="62"/>
        <v>0</v>
      </c>
      <c r="E254" s="5">
        <f t="shared" si="63"/>
        <v>0</v>
      </c>
      <c r="F254" s="5">
        <f t="shared" si="64"/>
        <v>0</v>
      </c>
      <c r="G254" s="5">
        <f t="shared" si="65"/>
        <v>0</v>
      </c>
      <c r="H254" s="5">
        <f t="shared" si="66"/>
        <v>0</v>
      </c>
      <c r="I254" s="5">
        <f t="shared" si="67"/>
        <v>0</v>
      </c>
      <c r="J254" s="5">
        <f t="shared" si="68"/>
        <v>0</v>
      </c>
      <c r="K254" s="5">
        <f t="shared" si="69"/>
        <v>0</v>
      </c>
      <c r="L254" s="5">
        <f t="shared" si="70"/>
        <v>0</v>
      </c>
      <c r="M254" s="5">
        <f t="shared" si="71"/>
        <v>0</v>
      </c>
      <c r="N254" s="5">
        <f t="shared" si="72"/>
        <v>0</v>
      </c>
      <c r="O254" s="5">
        <f t="shared" si="73"/>
        <v>0</v>
      </c>
      <c r="P254" s="5">
        <f t="shared" si="74"/>
        <v>0</v>
      </c>
      <c r="Q254" s="5">
        <f t="shared" si="75"/>
        <v>0</v>
      </c>
      <c r="R254" s="5">
        <f t="shared" si="76"/>
        <v>0</v>
      </c>
      <c r="S254" s="5">
        <f t="shared" si="77"/>
        <v>0</v>
      </c>
      <c r="T254" s="5">
        <f t="shared" si="78"/>
        <v>0</v>
      </c>
      <c r="U254" s="5">
        <f t="shared" si="79"/>
        <v>0</v>
      </c>
      <c r="V254" s="97">
        <f t="shared" si="80"/>
        <v>0</v>
      </c>
    </row>
    <row r="255" spans="2:22" x14ac:dyDescent="0.15">
      <c r="B255" s="8">
        <v>234</v>
      </c>
      <c r="C255" s="9">
        <f t="shared" si="61"/>
        <v>0</v>
      </c>
      <c r="D255" s="9">
        <f t="shared" si="62"/>
        <v>0</v>
      </c>
      <c r="E255" s="9">
        <f t="shared" si="63"/>
        <v>0</v>
      </c>
      <c r="F255" s="9">
        <f t="shared" si="64"/>
        <v>0</v>
      </c>
      <c r="G255" s="9">
        <f t="shared" si="65"/>
        <v>0</v>
      </c>
      <c r="H255" s="9">
        <f t="shared" si="66"/>
        <v>0</v>
      </c>
      <c r="I255" s="9">
        <f t="shared" si="67"/>
        <v>0</v>
      </c>
      <c r="J255" s="9">
        <f t="shared" si="68"/>
        <v>0</v>
      </c>
      <c r="K255" s="9">
        <f t="shared" si="69"/>
        <v>0</v>
      </c>
      <c r="L255" s="9">
        <f t="shared" si="70"/>
        <v>0</v>
      </c>
      <c r="M255" s="9">
        <f t="shared" si="71"/>
        <v>0</v>
      </c>
      <c r="N255" s="9">
        <f t="shared" si="72"/>
        <v>0</v>
      </c>
      <c r="O255" s="9">
        <f t="shared" si="73"/>
        <v>0</v>
      </c>
      <c r="P255" s="9">
        <f t="shared" si="74"/>
        <v>0</v>
      </c>
      <c r="Q255" s="9">
        <f t="shared" si="75"/>
        <v>0</v>
      </c>
      <c r="R255" s="9">
        <f t="shared" si="76"/>
        <v>0</v>
      </c>
      <c r="S255" s="9">
        <f t="shared" si="77"/>
        <v>0</v>
      </c>
      <c r="T255" s="9">
        <f t="shared" si="78"/>
        <v>0</v>
      </c>
      <c r="U255" s="9">
        <f t="shared" si="79"/>
        <v>0</v>
      </c>
      <c r="V255" s="96">
        <f t="shared" si="80"/>
        <v>0</v>
      </c>
    </row>
    <row r="256" spans="2:22" x14ac:dyDescent="0.15">
      <c r="B256" s="2">
        <v>235</v>
      </c>
      <c r="C256" s="5">
        <f t="shared" si="61"/>
        <v>0</v>
      </c>
      <c r="D256" s="5">
        <f t="shared" si="62"/>
        <v>0</v>
      </c>
      <c r="E256" s="5">
        <f t="shared" si="63"/>
        <v>0</v>
      </c>
      <c r="F256" s="5">
        <f t="shared" si="64"/>
        <v>0</v>
      </c>
      <c r="G256" s="5">
        <f t="shared" si="65"/>
        <v>0</v>
      </c>
      <c r="H256" s="5">
        <f t="shared" si="66"/>
        <v>0</v>
      </c>
      <c r="I256" s="5">
        <f t="shared" si="67"/>
        <v>0</v>
      </c>
      <c r="J256" s="5">
        <f t="shared" si="68"/>
        <v>0</v>
      </c>
      <c r="K256" s="5">
        <f t="shared" si="69"/>
        <v>0</v>
      </c>
      <c r="L256" s="5">
        <f t="shared" si="70"/>
        <v>0</v>
      </c>
      <c r="M256" s="5">
        <f t="shared" si="71"/>
        <v>0</v>
      </c>
      <c r="N256" s="5">
        <f t="shared" si="72"/>
        <v>0</v>
      </c>
      <c r="O256" s="5">
        <f t="shared" si="73"/>
        <v>0</v>
      </c>
      <c r="P256" s="5">
        <f t="shared" si="74"/>
        <v>0</v>
      </c>
      <c r="Q256" s="5">
        <f t="shared" si="75"/>
        <v>0</v>
      </c>
      <c r="R256" s="5">
        <f t="shared" si="76"/>
        <v>0</v>
      </c>
      <c r="S256" s="5">
        <f t="shared" si="77"/>
        <v>0</v>
      </c>
      <c r="T256" s="5">
        <f t="shared" si="78"/>
        <v>0</v>
      </c>
      <c r="U256" s="5">
        <f t="shared" si="79"/>
        <v>0</v>
      </c>
      <c r="V256" s="97">
        <f t="shared" si="80"/>
        <v>0</v>
      </c>
    </row>
    <row r="257" spans="2:22" x14ac:dyDescent="0.15">
      <c r="B257" s="8">
        <v>236</v>
      </c>
      <c r="C257" s="9">
        <f t="shared" si="61"/>
        <v>0</v>
      </c>
      <c r="D257" s="9">
        <f t="shared" si="62"/>
        <v>0</v>
      </c>
      <c r="E257" s="9">
        <f t="shared" si="63"/>
        <v>0</v>
      </c>
      <c r="F257" s="9">
        <f t="shared" si="64"/>
        <v>0</v>
      </c>
      <c r="G257" s="9">
        <f t="shared" si="65"/>
        <v>0</v>
      </c>
      <c r="H257" s="9">
        <f t="shared" si="66"/>
        <v>0</v>
      </c>
      <c r="I257" s="9">
        <f t="shared" si="67"/>
        <v>0</v>
      </c>
      <c r="J257" s="9">
        <f t="shared" si="68"/>
        <v>0</v>
      </c>
      <c r="K257" s="9">
        <f t="shared" si="69"/>
        <v>0</v>
      </c>
      <c r="L257" s="9">
        <f t="shared" si="70"/>
        <v>0</v>
      </c>
      <c r="M257" s="9">
        <f t="shared" si="71"/>
        <v>0</v>
      </c>
      <c r="N257" s="9">
        <f t="shared" si="72"/>
        <v>0</v>
      </c>
      <c r="O257" s="9">
        <f t="shared" si="73"/>
        <v>0</v>
      </c>
      <c r="P257" s="9">
        <f t="shared" si="74"/>
        <v>0</v>
      </c>
      <c r="Q257" s="9">
        <f t="shared" si="75"/>
        <v>0</v>
      </c>
      <c r="R257" s="9">
        <f t="shared" si="76"/>
        <v>0</v>
      </c>
      <c r="S257" s="9">
        <f t="shared" si="77"/>
        <v>0</v>
      </c>
      <c r="T257" s="9">
        <f t="shared" si="78"/>
        <v>0</v>
      </c>
      <c r="U257" s="9">
        <f t="shared" si="79"/>
        <v>0</v>
      </c>
      <c r="V257" s="96">
        <f t="shared" si="80"/>
        <v>0</v>
      </c>
    </row>
    <row r="258" spans="2:22" x14ac:dyDescent="0.15">
      <c r="B258" s="2">
        <v>237</v>
      </c>
      <c r="C258" s="5">
        <f t="shared" si="61"/>
        <v>0</v>
      </c>
      <c r="D258" s="5">
        <f t="shared" si="62"/>
        <v>0</v>
      </c>
      <c r="E258" s="5">
        <f t="shared" si="63"/>
        <v>0</v>
      </c>
      <c r="F258" s="5">
        <f t="shared" si="64"/>
        <v>0</v>
      </c>
      <c r="G258" s="5">
        <f t="shared" si="65"/>
        <v>0</v>
      </c>
      <c r="H258" s="5">
        <f t="shared" si="66"/>
        <v>0</v>
      </c>
      <c r="I258" s="5">
        <f t="shared" si="67"/>
        <v>0</v>
      </c>
      <c r="J258" s="5">
        <f t="shared" si="68"/>
        <v>0</v>
      </c>
      <c r="K258" s="5">
        <f t="shared" si="69"/>
        <v>0</v>
      </c>
      <c r="L258" s="5">
        <f t="shared" si="70"/>
        <v>0</v>
      </c>
      <c r="M258" s="5">
        <f t="shared" si="71"/>
        <v>0</v>
      </c>
      <c r="N258" s="5">
        <f t="shared" si="72"/>
        <v>0</v>
      </c>
      <c r="O258" s="5">
        <f t="shared" si="73"/>
        <v>0</v>
      </c>
      <c r="P258" s="5">
        <f t="shared" si="74"/>
        <v>0</v>
      </c>
      <c r="Q258" s="5">
        <f t="shared" si="75"/>
        <v>0</v>
      </c>
      <c r="R258" s="5">
        <f t="shared" si="76"/>
        <v>0</v>
      </c>
      <c r="S258" s="5">
        <f t="shared" si="77"/>
        <v>0</v>
      </c>
      <c r="T258" s="5">
        <f t="shared" si="78"/>
        <v>0</v>
      </c>
      <c r="U258" s="5">
        <f t="shared" si="79"/>
        <v>0</v>
      </c>
      <c r="V258" s="97">
        <f t="shared" si="80"/>
        <v>0</v>
      </c>
    </row>
    <row r="259" spans="2:22" x14ac:dyDescent="0.15">
      <c r="B259" s="8">
        <v>238</v>
      </c>
      <c r="C259" s="9">
        <f t="shared" si="61"/>
        <v>0</v>
      </c>
      <c r="D259" s="9">
        <f t="shared" si="62"/>
        <v>0</v>
      </c>
      <c r="E259" s="9">
        <f t="shared" si="63"/>
        <v>0</v>
      </c>
      <c r="F259" s="9">
        <f t="shared" si="64"/>
        <v>0</v>
      </c>
      <c r="G259" s="9">
        <f t="shared" si="65"/>
        <v>0</v>
      </c>
      <c r="H259" s="9">
        <f t="shared" si="66"/>
        <v>0</v>
      </c>
      <c r="I259" s="9">
        <f t="shared" si="67"/>
        <v>0</v>
      </c>
      <c r="J259" s="9">
        <f t="shared" si="68"/>
        <v>0</v>
      </c>
      <c r="K259" s="9">
        <f t="shared" si="69"/>
        <v>0</v>
      </c>
      <c r="L259" s="9">
        <f t="shared" si="70"/>
        <v>0</v>
      </c>
      <c r="M259" s="9">
        <f t="shared" si="71"/>
        <v>0</v>
      </c>
      <c r="N259" s="9">
        <f t="shared" si="72"/>
        <v>0</v>
      </c>
      <c r="O259" s="9">
        <f t="shared" si="73"/>
        <v>0</v>
      </c>
      <c r="P259" s="9">
        <f t="shared" si="74"/>
        <v>0</v>
      </c>
      <c r="Q259" s="9">
        <f t="shared" si="75"/>
        <v>0</v>
      </c>
      <c r="R259" s="9">
        <f t="shared" si="76"/>
        <v>0</v>
      </c>
      <c r="S259" s="9">
        <f t="shared" si="77"/>
        <v>0</v>
      </c>
      <c r="T259" s="9">
        <f t="shared" si="78"/>
        <v>0</v>
      </c>
      <c r="U259" s="9">
        <f t="shared" si="79"/>
        <v>0</v>
      </c>
      <c r="V259" s="96">
        <f t="shared" si="80"/>
        <v>0</v>
      </c>
    </row>
    <row r="260" spans="2:22" x14ac:dyDescent="0.15">
      <c r="B260" s="2">
        <v>239</v>
      </c>
      <c r="C260" s="5">
        <f t="shared" si="61"/>
        <v>0</v>
      </c>
      <c r="D260" s="5">
        <f t="shared" si="62"/>
        <v>0</v>
      </c>
      <c r="E260" s="5">
        <f t="shared" si="63"/>
        <v>0</v>
      </c>
      <c r="F260" s="5">
        <f t="shared" si="64"/>
        <v>0</v>
      </c>
      <c r="G260" s="5">
        <f t="shared" si="65"/>
        <v>0</v>
      </c>
      <c r="H260" s="5">
        <f t="shared" si="66"/>
        <v>0</v>
      </c>
      <c r="I260" s="5">
        <f t="shared" si="67"/>
        <v>0</v>
      </c>
      <c r="J260" s="5">
        <f t="shared" si="68"/>
        <v>0</v>
      </c>
      <c r="K260" s="5">
        <f t="shared" si="69"/>
        <v>0</v>
      </c>
      <c r="L260" s="5">
        <f t="shared" si="70"/>
        <v>0</v>
      </c>
      <c r="M260" s="5">
        <f t="shared" si="71"/>
        <v>0</v>
      </c>
      <c r="N260" s="5">
        <f t="shared" si="72"/>
        <v>0</v>
      </c>
      <c r="O260" s="5">
        <f t="shared" si="73"/>
        <v>0</v>
      </c>
      <c r="P260" s="5">
        <f t="shared" si="74"/>
        <v>0</v>
      </c>
      <c r="Q260" s="5">
        <f t="shared" si="75"/>
        <v>0</v>
      </c>
      <c r="R260" s="5">
        <f t="shared" si="76"/>
        <v>0</v>
      </c>
      <c r="S260" s="5">
        <f t="shared" si="77"/>
        <v>0</v>
      </c>
      <c r="T260" s="5">
        <f t="shared" si="78"/>
        <v>0</v>
      </c>
      <c r="U260" s="5">
        <f t="shared" si="79"/>
        <v>0</v>
      </c>
      <c r="V260" s="97">
        <f t="shared" si="80"/>
        <v>0</v>
      </c>
    </row>
    <row r="261" spans="2:22" x14ac:dyDescent="0.15">
      <c r="B261" s="8">
        <v>240</v>
      </c>
      <c r="C261" s="9">
        <f t="shared" si="61"/>
        <v>0</v>
      </c>
      <c r="D261" s="9">
        <f t="shared" si="62"/>
        <v>0</v>
      </c>
      <c r="E261" s="9">
        <f t="shared" si="63"/>
        <v>0</v>
      </c>
      <c r="F261" s="9">
        <f t="shared" si="64"/>
        <v>0</v>
      </c>
      <c r="G261" s="9">
        <f t="shared" si="65"/>
        <v>0</v>
      </c>
      <c r="H261" s="9">
        <f t="shared" si="66"/>
        <v>0</v>
      </c>
      <c r="I261" s="9">
        <f t="shared" si="67"/>
        <v>0</v>
      </c>
      <c r="J261" s="9">
        <f t="shared" si="68"/>
        <v>0</v>
      </c>
      <c r="K261" s="9">
        <f t="shared" si="69"/>
        <v>0</v>
      </c>
      <c r="L261" s="9">
        <f t="shared" si="70"/>
        <v>0</v>
      </c>
      <c r="M261" s="9">
        <f t="shared" si="71"/>
        <v>0</v>
      </c>
      <c r="N261" s="9">
        <f t="shared" si="72"/>
        <v>0</v>
      </c>
      <c r="O261" s="9">
        <f t="shared" si="73"/>
        <v>0</v>
      </c>
      <c r="P261" s="9">
        <f t="shared" si="74"/>
        <v>0</v>
      </c>
      <c r="Q261" s="9">
        <f t="shared" si="75"/>
        <v>0</v>
      </c>
      <c r="R261" s="9">
        <f t="shared" si="76"/>
        <v>0</v>
      </c>
      <c r="S261" s="9">
        <f t="shared" si="77"/>
        <v>0</v>
      </c>
      <c r="T261" s="9">
        <f t="shared" si="78"/>
        <v>0</v>
      </c>
      <c r="U261" s="9">
        <f t="shared" si="79"/>
        <v>0</v>
      </c>
      <c r="V261" s="96">
        <f t="shared" si="80"/>
        <v>0</v>
      </c>
    </row>
    <row r="262" spans="2:22" x14ac:dyDescent="0.15">
      <c r="B262" s="2">
        <v>241</v>
      </c>
      <c r="C262" s="5">
        <f t="shared" si="61"/>
        <v>0</v>
      </c>
      <c r="D262" s="5">
        <f t="shared" si="62"/>
        <v>0</v>
      </c>
      <c r="E262" s="5">
        <f t="shared" si="63"/>
        <v>0</v>
      </c>
      <c r="F262" s="5">
        <f t="shared" si="64"/>
        <v>0</v>
      </c>
      <c r="G262" s="5">
        <f t="shared" si="65"/>
        <v>0</v>
      </c>
      <c r="H262" s="5">
        <f t="shared" si="66"/>
        <v>0</v>
      </c>
      <c r="I262" s="5">
        <f t="shared" si="67"/>
        <v>0</v>
      </c>
      <c r="J262" s="5">
        <f t="shared" si="68"/>
        <v>0</v>
      </c>
      <c r="K262" s="5">
        <f t="shared" si="69"/>
        <v>0</v>
      </c>
      <c r="L262" s="5">
        <f t="shared" si="70"/>
        <v>0</v>
      </c>
      <c r="M262" s="5">
        <f t="shared" si="71"/>
        <v>0</v>
      </c>
      <c r="N262" s="5">
        <f t="shared" si="72"/>
        <v>0</v>
      </c>
      <c r="O262" s="5">
        <f t="shared" si="73"/>
        <v>0</v>
      </c>
      <c r="P262" s="5">
        <f t="shared" si="74"/>
        <v>0</v>
      </c>
      <c r="Q262" s="5">
        <f t="shared" si="75"/>
        <v>0</v>
      </c>
      <c r="R262" s="5">
        <f t="shared" si="76"/>
        <v>0</v>
      </c>
      <c r="S262" s="5">
        <f t="shared" si="77"/>
        <v>0</v>
      </c>
      <c r="T262" s="5">
        <f t="shared" si="78"/>
        <v>0</v>
      </c>
      <c r="U262" s="5">
        <f t="shared" si="79"/>
        <v>0</v>
      </c>
      <c r="V262" s="97">
        <f t="shared" si="80"/>
        <v>0</v>
      </c>
    </row>
    <row r="263" spans="2:22" x14ac:dyDescent="0.15">
      <c r="B263" s="8">
        <v>242</v>
      </c>
      <c r="C263" s="9">
        <f t="shared" si="61"/>
        <v>0</v>
      </c>
      <c r="D263" s="9">
        <f t="shared" si="62"/>
        <v>0</v>
      </c>
      <c r="E263" s="9">
        <f t="shared" si="63"/>
        <v>0</v>
      </c>
      <c r="F263" s="9">
        <f t="shared" si="64"/>
        <v>0</v>
      </c>
      <c r="G263" s="9">
        <f t="shared" si="65"/>
        <v>0</v>
      </c>
      <c r="H263" s="9">
        <f t="shared" si="66"/>
        <v>0</v>
      </c>
      <c r="I263" s="9">
        <f t="shared" si="67"/>
        <v>0</v>
      </c>
      <c r="J263" s="9">
        <f t="shared" si="68"/>
        <v>0</v>
      </c>
      <c r="K263" s="9">
        <f t="shared" si="69"/>
        <v>0</v>
      </c>
      <c r="L263" s="9">
        <f t="shared" si="70"/>
        <v>0</v>
      </c>
      <c r="M263" s="9">
        <f t="shared" si="71"/>
        <v>0</v>
      </c>
      <c r="N263" s="9">
        <f t="shared" si="72"/>
        <v>0</v>
      </c>
      <c r="O263" s="9">
        <f t="shared" si="73"/>
        <v>0</v>
      </c>
      <c r="P263" s="9">
        <f t="shared" si="74"/>
        <v>0</v>
      </c>
      <c r="Q263" s="9">
        <f t="shared" si="75"/>
        <v>0</v>
      </c>
      <c r="R263" s="9">
        <f t="shared" si="76"/>
        <v>0</v>
      </c>
      <c r="S263" s="9">
        <f t="shared" si="77"/>
        <v>0</v>
      </c>
      <c r="T263" s="9">
        <f t="shared" si="78"/>
        <v>0</v>
      </c>
      <c r="U263" s="9">
        <f t="shared" si="79"/>
        <v>0</v>
      </c>
      <c r="V263" s="96">
        <f t="shared" si="80"/>
        <v>0</v>
      </c>
    </row>
    <row r="264" spans="2:22" x14ac:dyDescent="0.15">
      <c r="B264" s="2">
        <v>243</v>
      </c>
      <c r="C264" s="5">
        <f t="shared" si="61"/>
        <v>0</v>
      </c>
      <c r="D264" s="5">
        <f t="shared" si="62"/>
        <v>0</v>
      </c>
      <c r="E264" s="5">
        <f t="shared" si="63"/>
        <v>0</v>
      </c>
      <c r="F264" s="5">
        <f t="shared" si="64"/>
        <v>0</v>
      </c>
      <c r="G264" s="5">
        <f t="shared" si="65"/>
        <v>0</v>
      </c>
      <c r="H264" s="5">
        <f t="shared" si="66"/>
        <v>0</v>
      </c>
      <c r="I264" s="5">
        <f t="shared" si="67"/>
        <v>0</v>
      </c>
      <c r="J264" s="5">
        <f t="shared" si="68"/>
        <v>0</v>
      </c>
      <c r="K264" s="5">
        <f t="shared" si="69"/>
        <v>0</v>
      </c>
      <c r="L264" s="5">
        <f t="shared" si="70"/>
        <v>0</v>
      </c>
      <c r="M264" s="5">
        <f t="shared" si="71"/>
        <v>0</v>
      </c>
      <c r="N264" s="5">
        <f t="shared" si="72"/>
        <v>0</v>
      </c>
      <c r="O264" s="5">
        <f t="shared" si="73"/>
        <v>0</v>
      </c>
      <c r="P264" s="5">
        <f t="shared" si="74"/>
        <v>0</v>
      </c>
      <c r="Q264" s="5">
        <f t="shared" si="75"/>
        <v>0</v>
      </c>
      <c r="R264" s="5">
        <f t="shared" si="76"/>
        <v>0</v>
      </c>
      <c r="S264" s="5">
        <f t="shared" si="77"/>
        <v>0</v>
      </c>
      <c r="T264" s="5">
        <f t="shared" si="78"/>
        <v>0</v>
      </c>
      <c r="U264" s="5">
        <f t="shared" si="79"/>
        <v>0</v>
      </c>
      <c r="V264" s="97">
        <f t="shared" si="80"/>
        <v>0</v>
      </c>
    </row>
    <row r="265" spans="2:22" x14ac:dyDescent="0.15">
      <c r="B265" s="8">
        <v>244</v>
      </c>
      <c r="C265" s="9">
        <f t="shared" si="61"/>
        <v>0</v>
      </c>
      <c r="D265" s="9">
        <f t="shared" si="62"/>
        <v>0</v>
      </c>
      <c r="E265" s="9">
        <f t="shared" si="63"/>
        <v>0</v>
      </c>
      <c r="F265" s="9">
        <f t="shared" si="64"/>
        <v>0</v>
      </c>
      <c r="G265" s="9">
        <f t="shared" si="65"/>
        <v>0</v>
      </c>
      <c r="H265" s="9">
        <f t="shared" si="66"/>
        <v>0</v>
      </c>
      <c r="I265" s="9">
        <f t="shared" si="67"/>
        <v>0</v>
      </c>
      <c r="J265" s="9">
        <f t="shared" si="68"/>
        <v>0</v>
      </c>
      <c r="K265" s="9">
        <f t="shared" si="69"/>
        <v>0</v>
      </c>
      <c r="L265" s="9">
        <f t="shared" si="70"/>
        <v>0</v>
      </c>
      <c r="M265" s="9">
        <f t="shared" si="71"/>
        <v>0</v>
      </c>
      <c r="N265" s="9">
        <f t="shared" si="72"/>
        <v>0</v>
      </c>
      <c r="O265" s="9">
        <f t="shared" si="73"/>
        <v>0</v>
      </c>
      <c r="P265" s="9">
        <f t="shared" si="74"/>
        <v>0</v>
      </c>
      <c r="Q265" s="9">
        <f t="shared" si="75"/>
        <v>0</v>
      </c>
      <c r="R265" s="9">
        <f t="shared" si="76"/>
        <v>0</v>
      </c>
      <c r="S265" s="9">
        <f t="shared" si="77"/>
        <v>0</v>
      </c>
      <c r="T265" s="9">
        <f t="shared" si="78"/>
        <v>0</v>
      </c>
      <c r="U265" s="9">
        <f t="shared" si="79"/>
        <v>0</v>
      </c>
      <c r="V265" s="96">
        <f t="shared" si="80"/>
        <v>0</v>
      </c>
    </row>
    <row r="266" spans="2:22" x14ac:dyDescent="0.15">
      <c r="B266" s="2">
        <v>245</v>
      </c>
      <c r="C266" s="5">
        <f t="shared" si="61"/>
        <v>0</v>
      </c>
      <c r="D266" s="5">
        <f t="shared" si="62"/>
        <v>0</v>
      </c>
      <c r="E266" s="5">
        <f t="shared" si="63"/>
        <v>0</v>
      </c>
      <c r="F266" s="5">
        <f t="shared" si="64"/>
        <v>0</v>
      </c>
      <c r="G266" s="5">
        <f t="shared" si="65"/>
        <v>0</v>
      </c>
      <c r="H266" s="5">
        <f t="shared" si="66"/>
        <v>0</v>
      </c>
      <c r="I266" s="5">
        <f t="shared" si="67"/>
        <v>0</v>
      </c>
      <c r="J266" s="5">
        <f t="shared" si="68"/>
        <v>0</v>
      </c>
      <c r="K266" s="5">
        <f t="shared" si="69"/>
        <v>0</v>
      </c>
      <c r="L266" s="5">
        <f t="shared" si="70"/>
        <v>0</v>
      </c>
      <c r="M266" s="5">
        <f t="shared" si="71"/>
        <v>0</v>
      </c>
      <c r="N266" s="5">
        <f t="shared" si="72"/>
        <v>0</v>
      </c>
      <c r="O266" s="5">
        <f t="shared" si="73"/>
        <v>0</v>
      </c>
      <c r="P266" s="5">
        <f t="shared" si="74"/>
        <v>0</v>
      </c>
      <c r="Q266" s="5">
        <f t="shared" si="75"/>
        <v>0</v>
      </c>
      <c r="R266" s="5">
        <f t="shared" si="76"/>
        <v>0</v>
      </c>
      <c r="S266" s="5">
        <f t="shared" si="77"/>
        <v>0</v>
      </c>
      <c r="T266" s="5">
        <f t="shared" si="78"/>
        <v>0</v>
      </c>
      <c r="U266" s="5">
        <f t="shared" si="79"/>
        <v>0</v>
      </c>
      <c r="V266" s="97">
        <f t="shared" si="80"/>
        <v>0</v>
      </c>
    </row>
    <row r="267" spans="2:22" x14ac:dyDescent="0.15">
      <c r="B267" s="8">
        <v>246</v>
      </c>
      <c r="C267" s="9">
        <f t="shared" si="61"/>
        <v>0</v>
      </c>
      <c r="D267" s="9">
        <f t="shared" si="62"/>
        <v>0</v>
      </c>
      <c r="E267" s="9">
        <f t="shared" si="63"/>
        <v>0</v>
      </c>
      <c r="F267" s="9">
        <f t="shared" si="64"/>
        <v>0</v>
      </c>
      <c r="G267" s="9">
        <f t="shared" si="65"/>
        <v>0</v>
      </c>
      <c r="H267" s="9">
        <f t="shared" si="66"/>
        <v>0</v>
      </c>
      <c r="I267" s="9">
        <f t="shared" si="67"/>
        <v>0</v>
      </c>
      <c r="J267" s="9">
        <f t="shared" si="68"/>
        <v>0</v>
      </c>
      <c r="K267" s="9">
        <f t="shared" si="69"/>
        <v>0</v>
      </c>
      <c r="L267" s="9">
        <f t="shared" si="70"/>
        <v>0</v>
      </c>
      <c r="M267" s="9">
        <f t="shared" si="71"/>
        <v>0</v>
      </c>
      <c r="N267" s="9">
        <f t="shared" si="72"/>
        <v>0</v>
      </c>
      <c r="O267" s="9">
        <f t="shared" si="73"/>
        <v>0</v>
      </c>
      <c r="P267" s="9">
        <f t="shared" si="74"/>
        <v>0</v>
      </c>
      <c r="Q267" s="9">
        <f t="shared" si="75"/>
        <v>0</v>
      </c>
      <c r="R267" s="9">
        <f t="shared" si="76"/>
        <v>0</v>
      </c>
      <c r="S267" s="9">
        <f t="shared" si="77"/>
        <v>0</v>
      </c>
      <c r="T267" s="9">
        <f t="shared" si="78"/>
        <v>0</v>
      </c>
      <c r="U267" s="9">
        <f t="shared" si="79"/>
        <v>0</v>
      </c>
      <c r="V267" s="96">
        <f t="shared" si="80"/>
        <v>0</v>
      </c>
    </row>
    <row r="268" spans="2:22" x14ac:dyDescent="0.15">
      <c r="B268" s="2">
        <v>247</v>
      </c>
      <c r="C268" s="5">
        <f t="shared" si="61"/>
        <v>0</v>
      </c>
      <c r="D268" s="5">
        <f t="shared" si="62"/>
        <v>0</v>
      </c>
      <c r="E268" s="5">
        <f t="shared" si="63"/>
        <v>0</v>
      </c>
      <c r="F268" s="5">
        <f t="shared" si="64"/>
        <v>0</v>
      </c>
      <c r="G268" s="5">
        <f t="shared" si="65"/>
        <v>0</v>
      </c>
      <c r="H268" s="5">
        <f t="shared" si="66"/>
        <v>0</v>
      </c>
      <c r="I268" s="5">
        <f t="shared" si="67"/>
        <v>0</v>
      </c>
      <c r="J268" s="5">
        <f t="shared" si="68"/>
        <v>0</v>
      </c>
      <c r="K268" s="5">
        <f t="shared" si="69"/>
        <v>0</v>
      </c>
      <c r="L268" s="5">
        <f t="shared" si="70"/>
        <v>0</v>
      </c>
      <c r="M268" s="5">
        <f t="shared" si="71"/>
        <v>0</v>
      </c>
      <c r="N268" s="5">
        <f t="shared" si="72"/>
        <v>0</v>
      </c>
      <c r="O268" s="5">
        <f t="shared" si="73"/>
        <v>0</v>
      </c>
      <c r="P268" s="5">
        <f t="shared" si="74"/>
        <v>0</v>
      </c>
      <c r="Q268" s="5">
        <f t="shared" si="75"/>
        <v>0</v>
      </c>
      <c r="R268" s="5">
        <f t="shared" si="76"/>
        <v>0</v>
      </c>
      <c r="S268" s="5">
        <f t="shared" si="77"/>
        <v>0</v>
      </c>
      <c r="T268" s="5">
        <f t="shared" si="78"/>
        <v>0</v>
      </c>
      <c r="U268" s="5">
        <f t="shared" si="79"/>
        <v>0</v>
      </c>
      <c r="V268" s="97">
        <f t="shared" si="80"/>
        <v>0</v>
      </c>
    </row>
    <row r="269" spans="2:22" x14ac:dyDescent="0.15">
      <c r="B269" s="8">
        <v>248</v>
      </c>
      <c r="C269" s="9">
        <f t="shared" si="61"/>
        <v>0</v>
      </c>
      <c r="D269" s="9">
        <f t="shared" si="62"/>
        <v>0</v>
      </c>
      <c r="E269" s="9">
        <f t="shared" si="63"/>
        <v>0</v>
      </c>
      <c r="F269" s="9">
        <f t="shared" si="64"/>
        <v>0</v>
      </c>
      <c r="G269" s="9">
        <f t="shared" si="65"/>
        <v>0</v>
      </c>
      <c r="H269" s="9">
        <f t="shared" si="66"/>
        <v>0</v>
      </c>
      <c r="I269" s="9">
        <f t="shared" si="67"/>
        <v>0</v>
      </c>
      <c r="J269" s="9">
        <f t="shared" si="68"/>
        <v>0</v>
      </c>
      <c r="K269" s="9">
        <f t="shared" si="69"/>
        <v>0</v>
      </c>
      <c r="L269" s="9">
        <f t="shared" si="70"/>
        <v>0</v>
      </c>
      <c r="M269" s="9">
        <f t="shared" si="71"/>
        <v>0</v>
      </c>
      <c r="N269" s="9">
        <f t="shared" si="72"/>
        <v>0</v>
      </c>
      <c r="O269" s="9">
        <f t="shared" si="73"/>
        <v>0</v>
      </c>
      <c r="P269" s="9">
        <f t="shared" si="74"/>
        <v>0</v>
      </c>
      <c r="Q269" s="9">
        <f t="shared" si="75"/>
        <v>0</v>
      </c>
      <c r="R269" s="9">
        <f t="shared" si="76"/>
        <v>0</v>
      </c>
      <c r="S269" s="9">
        <f t="shared" si="77"/>
        <v>0</v>
      </c>
      <c r="T269" s="9">
        <f t="shared" si="78"/>
        <v>0</v>
      </c>
      <c r="U269" s="9">
        <f t="shared" si="79"/>
        <v>0</v>
      </c>
      <c r="V269" s="96">
        <f t="shared" si="80"/>
        <v>0</v>
      </c>
    </row>
    <row r="270" spans="2:22" x14ac:dyDescent="0.15">
      <c r="B270" s="2">
        <v>249</v>
      </c>
      <c r="C270" s="5">
        <f t="shared" si="61"/>
        <v>0</v>
      </c>
      <c r="D270" s="5">
        <f t="shared" si="62"/>
        <v>0</v>
      </c>
      <c r="E270" s="5">
        <f t="shared" si="63"/>
        <v>0</v>
      </c>
      <c r="F270" s="5">
        <f t="shared" si="64"/>
        <v>0</v>
      </c>
      <c r="G270" s="5">
        <f t="shared" si="65"/>
        <v>0</v>
      </c>
      <c r="H270" s="5">
        <f t="shared" si="66"/>
        <v>0</v>
      </c>
      <c r="I270" s="5">
        <f t="shared" si="67"/>
        <v>0</v>
      </c>
      <c r="J270" s="5">
        <f t="shared" si="68"/>
        <v>0</v>
      </c>
      <c r="K270" s="5">
        <f t="shared" si="69"/>
        <v>0</v>
      </c>
      <c r="L270" s="5">
        <f t="shared" si="70"/>
        <v>0</v>
      </c>
      <c r="M270" s="5">
        <f t="shared" si="71"/>
        <v>0</v>
      </c>
      <c r="N270" s="5">
        <f t="shared" si="72"/>
        <v>0</v>
      </c>
      <c r="O270" s="5">
        <f t="shared" si="73"/>
        <v>0</v>
      </c>
      <c r="P270" s="5">
        <f t="shared" si="74"/>
        <v>0</v>
      </c>
      <c r="Q270" s="5">
        <f t="shared" si="75"/>
        <v>0</v>
      </c>
      <c r="R270" s="5">
        <f t="shared" si="76"/>
        <v>0</v>
      </c>
      <c r="S270" s="5">
        <f t="shared" si="77"/>
        <v>0</v>
      </c>
      <c r="T270" s="5">
        <f t="shared" si="78"/>
        <v>0</v>
      </c>
      <c r="U270" s="5">
        <f t="shared" si="79"/>
        <v>0</v>
      </c>
      <c r="V270" s="97">
        <f t="shared" si="80"/>
        <v>0</v>
      </c>
    </row>
    <row r="271" spans="2:22" x14ac:dyDescent="0.15">
      <c r="B271" s="8">
        <v>250</v>
      </c>
      <c r="C271" s="9">
        <f t="shared" si="61"/>
        <v>0</v>
      </c>
      <c r="D271" s="9">
        <f t="shared" si="62"/>
        <v>0</v>
      </c>
      <c r="E271" s="9">
        <f t="shared" si="63"/>
        <v>0</v>
      </c>
      <c r="F271" s="9">
        <f t="shared" si="64"/>
        <v>0</v>
      </c>
      <c r="G271" s="9">
        <f t="shared" si="65"/>
        <v>0</v>
      </c>
      <c r="H271" s="9">
        <f t="shared" si="66"/>
        <v>0</v>
      </c>
      <c r="I271" s="9">
        <f t="shared" si="67"/>
        <v>0</v>
      </c>
      <c r="J271" s="9">
        <f t="shared" si="68"/>
        <v>0</v>
      </c>
      <c r="K271" s="9">
        <f t="shared" si="69"/>
        <v>0</v>
      </c>
      <c r="L271" s="9">
        <f t="shared" si="70"/>
        <v>0</v>
      </c>
      <c r="M271" s="9">
        <f t="shared" si="71"/>
        <v>0</v>
      </c>
      <c r="N271" s="9">
        <f t="shared" si="72"/>
        <v>0</v>
      </c>
      <c r="O271" s="9">
        <f t="shared" si="73"/>
        <v>0</v>
      </c>
      <c r="P271" s="9">
        <f t="shared" si="74"/>
        <v>0</v>
      </c>
      <c r="Q271" s="9">
        <f t="shared" si="75"/>
        <v>0</v>
      </c>
      <c r="R271" s="9">
        <f t="shared" si="76"/>
        <v>0</v>
      </c>
      <c r="S271" s="9">
        <f t="shared" si="77"/>
        <v>0</v>
      </c>
      <c r="T271" s="9">
        <f t="shared" si="78"/>
        <v>0</v>
      </c>
      <c r="U271" s="9">
        <f t="shared" si="79"/>
        <v>0</v>
      </c>
      <c r="V271" s="96">
        <f t="shared" si="80"/>
        <v>0</v>
      </c>
    </row>
    <row r="272" spans="2:22" x14ac:dyDescent="0.15">
      <c r="B272" s="2">
        <v>251</v>
      </c>
      <c r="C272" s="5">
        <f t="shared" si="61"/>
        <v>0</v>
      </c>
      <c r="D272" s="5">
        <f t="shared" si="62"/>
        <v>0</v>
      </c>
      <c r="E272" s="5">
        <f t="shared" si="63"/>
        <v>0</v>
      </c>
      <c r="F272" s="5">
        <f t="shared" si="64"/>
        <v>0</v>
      </c>
      <c r="G272" s="5">
        <f t="shared" si="65"/>
        <v>0</v>
      </c>
      <c r="H272" s="5">
        <f t="shared" si="66"/>
        <v>0</v>
      </c>
      <c r="I272" s="5">
        <f t="shared" si="67"/>
        <v>0</v>
      </c>
      <c r="J272" s="5">
        <f t="shared" si="68"/>
        <v>0</v>
      </c>
      <c r="K272" s="5">
        <f t="shared" si="69"/>
        <v>0</v>
      </c>
      <c r="L272" s="5">
        <f t="shared" si="70"/>
        <v>0</v>
      </c>
      <c r="M272" s="5">
        <f t="shared" si="71"/>
        <v>0</v>
      </c>
      <c r="N272" s="5">
        <f t="shared" si="72"/>
        <v>0</v>
      </c>
      <c r="O272" s="5">
        <f t="shared" si="73"/>
        <v>0</v>
      </c>
      <c r="P272" s="5">
        <f t="shared" si="74"/>
        <v>0</v>
      </c>
      <c r="Q272" s="5">
        <f t="shared" si="75"/>
        <v>0</v>
      </c>
      <c r="R272" s="5">
        <f t="shared" si="76"/>
        <v>0</v>
      </c>
      <c r="S272" s="5">
        <f t="shared" si="77"/>
        <v>0</v>
      </c>
      <c r="T272" s="5">
        <f t="shared" si="78"/>
        <v>0</v>
      </c>
      <c r="U272" s="5">
        <f t="shared" si="79"/>
        <v>0</v>
      </c>
      <c r="V272" s="97">
        <f t="shared" si="80"/>
        <v>0</v>
      </c>
    </row>
    <row r="273" spans="2:22" x14ac:dyDescent="0.15">
      <c r="B273" s="8">
        <v>252</v>
      </c>
      <c r="C273" s="9">
        <f t="shared" si="61"/>
        <v>0</v>
      </c>
      <c r="D273" s="9">
        <f t="shared" si="62"/>
        <v>0</v>
      </c>
      <c r="E273" s="9">
        <f t="shared" si="63"/>
        <v>0</v>
      </c>
      <c r="F273" s="9">
        <f t="shared" si="64"/>
        <v>0</v>
      </c>
      <c r="G273" s="9">
        <f t="shared" si="65"/>
        <v>0</v>
      </c>
      <c r="H273" s="9">
        <f t="shared" si="66"/>
        <v>0</v>
      </c>
      <c r="I273" s="9">
        <f t="shared" si="67"/>
        <v>0</v>
      </c>
      <c r="J273" s="9">
        <f t="shared" si="68"/>
        <v>0</v>
      </c>
      <c r="K273" s="9">
        <f t="shared" si="69"/>
        <v>0</v>
      </c>
      <c r="L273" s="9">
        <f t="shared" si="70"/>
        <v>0</v>
      </c>
      <c r="M273" s="9">
        <f t="shared" si="71"/>
        <v>0</v>
      </c>
      <c r="N273" s="9">
        <f t="shared" si="72"/>
        <v>0</v>
      </c>
      <c r="O273" s="9">
        <f t="shared" si="73"/>
        <v>0</v>
      </c>
      <c r="P273" s="9">
        <f t="shared" si="74"/>
        <v>0</v>
      </c>
      <c r="Q273" s="9">
        <f t="shared" si="75"/>
        <v>0</v>
      </c>
      <c r="R273" s="9">
        <f t="shared" si="76"/>
        <v>0</v>
      </c>
      <c r="S273" s="9">
        <f t="shared" si="77"/>
        <v>0</v>
      </c>
      <c r="T273" s="9">
        <f t="shared" si="78"/>
        <v>0</v>
      </c>
      <c r="U273" s="9">
        <f t="shared" si="79"/>
        <v>0</v>
      </c>
      <c r="V273" s="96">
        <f t="shared" si="80"/>
        <v>0</v>
      </c>
    </row>
    <row r="274" spans="2:22" x14ac:dyDescent="0.15">
      <c r="B274" s="2">
        <v>253</v>
      </c>
      <c r="C274" s="5">
        <f t="shared" si="61"/>
        <v>0</v>
      </c>
      <c r="D274" s="5">
        <f t="shared" si="62"/>
        <v>0</v>
      </c>
      <c r="E274" s="5">
        <f t="shared" si="63"/>
        <v>0</v>
      </c>
      <c r="F274" s="5">
        <f t="shared" si="64"/>
        <v>0</v>
      </c>
      <c r="G274" s="5">
        <f t="shared" si="65"/>
        <v>0</v>
      </c>
      <c r="H274" s="5">
        <f t="shared" si="66"/>
        <v>0</v>
      </c>
      <c r="I274" s="5">
        <f t="shared" si="67"/>
        <v>0</v>
      </c>
      <c r="J274" s="5">
        <f t="shared" si="68"/>
        <v>0</v>
      </c>
      <c r="K274" s="5">
        <f t="shared" si="69"/>
        <v>0</v>
      </c>
      <c r="L274" s="5">
        <f t="shared" si="70"/>
        <v>0</v>
      </c>
      <c r="M274" s="5">
        <f t="shared" si="71"/>
        <v>0</v>
      </c>
      <c r="N274" s="5">
        <f t="shared" si="72"/>
        <v>0</v>
      </c>
      <c r="O274" s="5">
        <f t="shared" si="73"/>
        <v>0</v>
      </c>
      <c r="P274" s="5">
        <f t="shared" si="74"/>
        <v>0</v>
      </c>
      <c r="Q274" s="5">
        <f t="shared" si="75"/>
        <v>0</v>
      </c>
      <c r="R274" s="5">
        <f t="shared" si="76"/>
        <v>0</v>
      </c>
      <c r="S274" s="5">
        <f t="shared" si="77"/>
        <v>0</v>
      </c>
      <c r="T274" s="5">
        <f t="shared" si="78"/>
        <v>0</v>
      </c>
      <c r="U274" s="5">
        <f t="shared" si="79"/>
        <v>0</v>
      </c>
      <c r="V274" s="97">
        <f t="shared" si="80"/>
        <v>0</v>
      </c>
    </row>
    <row r="275" spans="2:22" x14ac:dyDescent="0.15">
      <c r="B275" s="8">
        <v>254</v>
      </c>
      <c r="C275" s="9">
        <f t="shared" si="61"/>
        <v>0</v>
      </c>
      <c r="D275" s="9">
        <f t="shared" si="62"/>
        <v>0</v>
      </c>
      <c r="E275" s="9">
        <f t="shared" si="63"/>
        <v>0</v>
      </c>
      <c r="F275" s="9">
        <f t="shared" si="64"/>
        <v>0</v>
      </c>
      <c r="G275" s="9">
        <f t="shared" si="65"/>
        <v>0</v>
      </c>
      <c r="H275" s="9">
        <f t="shared" si="66"/>
        <v>0</v>
      </c>
      <c r="I275" s="9">
        <f t="shared" si="67"/>
        <v>0</v>
      </c>
      <c r="J275" s="9">
        <f t="shared" si="68"/>
        <v>0</v>
      </c>
      <c r="K275" s="9">
        <f t="shared" si="69"/>
        <v>0</v>
      </c>
      <c r="L275" s="9">
        <f t="shared" si="70"/>
        <v>0</v>
      </c>
      <c r="M275" s="9">
        <f t="shared" si="71"/>
        <v>0</v>
      </c>
      <c r="N275" s="9">
        <f t="shared" si="72"/>
        <v>0</v>
      </c>
      <c r="O275" s="9">
        <f t="shared" si="73"/>
        <v>0</v>
      </c>
      <c r="P275" s="9">
        <f t="shared" si="74"/>
        <v>0</v>
      </c>
      <c r="Q275" s="9">
        <f t="shared" si="75"/>
        <v>0</v>
      </c>
      <c r="R275" s="9">
        <f t="shared" si="76"/>
        <v>0</v>
      </c>
      <c r="S275" s="9">
        <f t="shared" si="77"/>
        <v>0</v>
      </c>
      <c r="T275" s="9">
        <f t="shared" si="78"/>
        <v>0</v>
      </c>
      <c r="U275" s="9">
        <f t="shared" si="79"/>
        <v>0</v>
      </c>
      <c r="V275" s="96">
        <f t="shared" si="80"/>
        <v>0</v>
      </c>
    </row>
    <row r="276" spans="2:22" x14ac:dyDescent="0.15">
      <c r="B276" s="2">
        <v>255</v>
      </c>
      <c r="C276" s="5">
        <f t="shared" si="61"/>
        <v>0</v>
      </c>
      <c r="D276" s="5">
        <f t="shared" si="62"/>
        <v>0</v>
      </c>
      <c r="E276" s="5">
        <f t="shared" si="63"/>
        <v>0</v>
      </c>
      <c r="F276" s="5">
        <f t="shared" si="64"/>
        <v>0</v>
      </c>
      <c r="G276" s="5">
        <f t="shared" si="65"/>
        <v>0</v>
      </c>
      <c r="H276" s="5">
        <f t="shared" si="66"/>
        <v>0</v>
      </c>
      <c r="I276" s="5">
        <f t="shared" si="67"/>
        <v>0</v>
      </c>
      <c r="J276" s="5">
        <f t="shared" si="68"/>
        <v>0</v>
      </c>
      <c r="K276" s="5">
        <f t="shared" si="69"/>
        <v>0</v>
      </c>
      <c r="L276" s="5">
        <f t="shared" si="70"/>
        <v>0</v>
      </c>
      <c r="M276" s="5">
        <f t="shared" si="71"/>
        <v>0</v>
      </c>
      <c r="N276" s="5">
        <f t="shared" si="72"/>
        <v>0</v>
      </c>
      <c r="O276" s="5">
        <f t="shared" si="73"/>
        <v>0</v>
      </c>
      <c r="P276" s="5">
        <f t="shared" si="74"/>
        <v>0</v>
      </c>
      <c r="Q276" s="5">
        <f t="shared" si="75"/>
        <v>0</v>
      </c>
      <c r="R276" s="5">
        <f t="shared" si="76"/>
        <v>0</v>
      </c>
      <c r="S276" s="5">
        <f t="shared" si="77"/>
        <v>0</v>
      </c>
      <c r="T276" s="5">
        <f t="shared" si="78"/>
        <v>0</v>
      </c>
      <c r="U276" s="5">
        <f t="shared" si="79"/>
        <v>0</v>
      </c>
      <c r="V276" s="97">
        <f t="shared" si="80"/>
        <v>0</v>
      </c>
    </row>
    <row r="277" spans="2:22" x14ac:dyDescent="0.15">
      <c r="B277" s="8">
        <v>256</v>
      </c>
      <c r="C277" s="9">
        <f t="shared" si="61"/>
        <v>0</v>
      </c>
      <c r="D277" s="9">
        <f t="shared" si="62"/>
        <v>0</v>
      </c>
      <c r="E277" s="9">
        <f t="shared" si="63"/>
        <v>0</v>
      </c>
      <c r="F277" s="9">
        <f t="shared" si="64"/>
        <v>0</v>
      </c>
      <c r="G277" s="9">
        <f t="shared" si="65"/>
        <v>0</v>
      </c>
      <c r="H277" s="9">
        <f t="shared" si="66"/>
        <v>0</v>
      </c>
      <c r="I277" s="9">
        <f t="shared" si="67"/>
        <v>0</v>
      </c>
      <c r="J277" s="9">
        <f t="shared" si="68"/>
        <v>0</v>
      </c>
      <c r="K277" s="9">
        <f t="shared" si="69"/>
        <v>0</v>
      </c>
      <c r="L277" s="9">
        <f t="shared" si="70"/>
        <v>0</v>
      </c>
      <c r="M277" s="9">
        <f t="shared" si="71"/>
        <v>0</v>
      </c>
      <c r="N277" s="9">
        <f t="shared" si="72"/>
        <v>0</v>
      </c>
      <c r="O277" s="9">
        <f t="shared" si="73"/>
        <v>0</v>
      </c>
      <c r="P277" s="9">
        <f t="shared" si="74"/>
        <v>0</v>
      </c>
      <c r="Q277" s="9">
        <f t="shared" si="75"/>
        <v>0</v>
      </c>
      <c r="R277" s="9">
        <f t="shared" si="76"/>
        <v>0</v>
      </c>
      <c r="S277" s="9">
        <f t="shared" si="77"/>
        <v>0</v>
      </c>
      <c r="T277" s="9">
        <f t="shared" si="78"/>
        <v>0</v>
      </c>
      <c r="U277" s="9">
        <f t="shared" si="79"/>
        <v>0</v>
      </c>
      <c r="V277" s="96">
        <f t="shared" si="80"/>
        <v>0</v>
      </c>
    </row>
    <row r="278" spans="2:22" x14ac:dyDescent="0.15">
      <c r="B278" s="2">
        <v>257</v>
      </c>
      <c r="C278" s="5">
        <f t="shared" si="61"/>
        <v>0</v>
      </c>
      <c r="D278" s="5">
        <f t="shared" si="62"/>
        <v>0</v>
      </c>
      <c r="E278" s="5">
        <f t="shared" si="63"/>
        <v>0</v>
      </c>
      <c r="F278" s="5">
        <f t="shared" si="64"/>
        <v>0</v>
      </c>
      <c r="G278" s="5">
        <f t="shared" si="65"/>
        <v>0</v>
      </c>
      <c r="H278" s="5">
        <f t="shared" si="66"/>
        <v>0</v>
      </c>
      <c r="I278" s="5">
        <f t="shared" si="67"/>
        <v>0</v>
      </c>
      <c r="J278" s="5">
        <f t="shared" si="68"/>
        <v>0</v>
      </c>
      <c r="K278" s="5">
        <f t="shared" si="69"/>
        <v>0</v>
      </c>
      <c r="L278" s="5">
        <f t="shared" si="70"/>
        <v>0</v>
      </c>
      <c r="M278" s="5">
        <f t="shared" si="71"/>
        <v>0</v>
      </c>
      <c r="N278" s="5">
        <f t="shared" si="72"/>
        <v>0</v>
      </c>
      <c r="O278" s="5">
        <f t="shared" si="73"/>
        <v>0</v>
      </c>
      <c r="P278" s="5">
        <f t="shared" si="74"/>
        <v>0</v>
      </c>
      <c r="Q278" s="5">
        <f t="shared" si="75"/>
        <v>0</v>
      </c>
      <c r="R278" s="5">
        <f t="shared" si="76"/>
        <v>0</v>
      </c>
      <c r="S278" s="5">
        <f t="shared" si="77"/>
        <v>0</v>
      </c>
      <c r="T278" s="5">
        <f t="shared" si="78"/>
        <v>0</v>
      </c>
      <c r="U278" s="5">
        <f t="shared" si="79"/>
        <v>0</v>
      </c>
      <c r="V278" s="97">
        <f t="shared" si="80"/>
        <v>0</v>
      </c>
    </row>
    <row r="279" spans="2:22" x14ac:dyDescent="0.15">
      <c r="B279" s="8">
        <v>258</v>
      </c>
      <c r="C279" s="9">
        <f t="shared" si="61"/>
        <v>0</v>
      </c>
      <c r="D279" s="9">
        <f t="shared" si="62"/>
        <v>0</v>
      </c>
      <c r="E279" s="9">
        <f t="shared" si="63"/>
        <v>0</v>
      </c>
      <c r="F279" s="9">
        <f t="shared" si="64"/>
        <v>0</v>
      </c>
      <c r="G279" s="9">
        <f t="shared" si="65"/>
        <v>0</v>
      </c>
      <c r="H279" s="9">
        <f t="shared" si="66"/>
        <v>0</v>
      </c>
      <c r="I279" s="9">
        <f t="shared" si="67"/>
        <v>0</v>
      </c>
      <c r="J279" s="9">
        <f t="shared" si="68"/>
        <v>0</v>
      </c>
      <c r="K279" s="9">
        <f t="shared" si="69"/>
        <v>0</v>
      </c>
      <c r="L279" s="9">
        <f t="shared" si="70"/>
        <v>0</v>
      </c>
      <c r="M279" s="9">
        <f t="shared" si="71"/>
        <v>0</v>
      </c>
      <c r="N279" s="9">
        <f t="shared" si="72"/>
        <v>0</v>
      </c>
      <c r="O279" s="9">
        <f t="shared" si="73"/>
        <v>0</v>
      </c>
      <c r="P279" s="9">
        <f t="shared" si="74"/>
        <v>0</v>
      </c>
      <c r="Q279" s="9">
        <f t="shared" si="75"/>
        <v>0</v>
      </c>
      <c r="R279" s="9">
        <f t="shared" si="76"/>
        <v>0</v>
      </c>
      <c r="S279" s="9">
        <f t="shared" si="77"/>
        <v>0</v>
      </c>
      <c r="T279" s="9">
        <f t="shared" si="78"/>
        <v>0</v>
      </c>
      <c r="U279" s="9">
        <f t="shared" si="79"/>
        <v>0</v>
      </c>
      <c r="V279" s="96">
        <f t="shared" si="80"/>
        <v>0</v>
      </c>
    </row>
    <row r="280" spans="2:22" x14ac:dyDescent="0.15">
      <c r="B280" s="2">
        <v>259</v>
      </c>
      <c r="C280" s="5">
        <f t="shared" ref="C280:C343" si="81">IF((D279-$D$18)&lt;=0,((D279)),(+$D$18))</f>
        <v>0</v>
      </c>
      <c r="D280" s="5">
        <f t="shared" ref="D280:D343" si="82">IF(D279-C280&lt;=0,0,(D279-C280))</f>
        <v>0</v>
      </c>
      <c r="E280" s="5">
        <f t="shared" ref="E280:E343" si="83">IF((F279-$F$18)&lt;=0,((F279)),(+$F$18))</f>
        <v>0</v>
      </c>
      <c r="F280" s="5">
        <f t="shared" ref="F280:F343" si="84">IF(F279-E280&lt;=0,0,(F279-E280))</f>
        <v>0</v>
      </c>
      <c r="G280" s="5">
        <f t="shared" ref="G280:G343" si="85">IF((H279-$H$18)&lt;=0,((H279)),(+$H$18))</f>
        <v>0</v>
      </c>
      <c r="H280" s="5">
        <f t="shared" ref="H280:H343" si="86">IF(H279-G280&lt;=0,0,(H279-G280))</f>
        <v>0</v>
      </c>
      <c r="I280" s="5">
        <f t="shared" ref="I280:I343" si="87">IF((J279-$J$18)&lt;=0,((J279)),(+$J$18))</f>
        <v>0</v>
      </c>
      <c r="J280" s="5">
        <f t="shared" ref="J280:J343" si="88">IF(J279-I280&lt;=0,0,(J279-I280))</f>
        <v>0</v>
      </c>
      <c r="K280" s="5">
        <f t="shared" ref="K280:K343" si="89">IF((L279-$L$18)&lt;=0,((L279)),(+$L$18))</f>
        <v>0</v>
      </c>
      <c r="L280" s="5">
        <f t="shared" ref="L280:L343" si="90">IF(L279-K280&lt;=0,0,(L279-K280))</f>
        <v>0</v>
      </c>
      <c r="M280" s="5">
        <f t="shared" ref="M280:M343" si="91">IF((N279-$N$18)&lt;=0,((N279)),(+$N$18))</f>
        <v>0</v>
      </c>
      <c r="N280" s="5">
        <f t="shared" ref="N280:N343" si="92">IF(N279-M280&lt;=0,0,(N279-M280))</f>
        <v>0</v>
      </c>
      <c r="O280" s="5">
        <f t="shared" ref="O280:O343" si="93">IF((P279-$P$18)&lt;=0,((P279)),(+$P$18))</f>
        <v>0</v>
      </c>
      <c r="P280" s="5">
        <f t="shared" ref="P280:P343" si="94">IF(P279-O280&lt;=0,0,(P279-O280))</f>
        <v>0</v>
      </c>
      <c r="Q280" s="5">
        <f t="shared" ref="Q280:Q343" si="95">IF((R279-$R$18)&lt;=0,((R279)),(+$R$18))</f>
        <v>0</v>
      </c>
      <c r="R280" s="5">
        <f t="shared" ref="R280:R343" si="96">IF(R279-Q280&lt;=0,0,(R279-Q280))</f>
        <v>0</v>
      </c>
      <c r="S280" s="5">
        <f t="shared" ref="S280:S343" si="97">IF((T279-$T$18)&lt;=0,((T279)),(+$T$18))</f>
        <v>0</v>
      </c>
      <c r="T280" s="5">
        <f t="shared" ref="T280:T343" si="98">IF(T279-S280&lt;=0,0,(T279-S280))</f>
        <v>0</v>
      </c>
      <c r="U280" s="5">
        <f t="shared" ref="U280:U343" si="99">IF((V279-$V$18)&lt;=0,((V279)),(+$V$18))</f>
        <v>0</v>
      </c>
      <c r="V280" s="97">
        <f t="shared" ref="V280:V343" si="100">IF(V279-U280&lt;=0,0,(V279-U280))</f>
        <v>0</v>
      </c>
    </row>
    <row r="281" spans="2:22" x14ac:dyDescent="0.15">
      <c r="B281" s="8">
        <v>260</v>
      </c>
      <c r="C281" s="9">
        <f t="shared" si="81"/>
        <v>0</v>
      </c>
      <c r="D281" s="9">
        <f t="shared" si="82"/>
        <v>0</v>
      </c>
      <c r="E281" s="9">
        <f t="shared" si="83"/>
        <v>0</v>
      </c>
      <c r="F281" s="9">
        <f t="shared" si="84"/>
        <v>0</v>
      </c>
      <c r="G281" s="9">
        <f t="shared" si="85"/>
        <v>0</v>
      </c>
      <c r="H281" s="9">
        <f t="shared" si="86"/>
        <v>0</v>
      </c>
      <c r="I281" s="9">
        <f t="shared" si="87"/>
        <v>0</v>
      </c>
      <c r="J281" s="9">
        <f t="shared" si="88"/>
        <v>0</v>
      </c>
      <c r="K281" s="9">
        <f t="shared" si="89"/>
        <v>0</v>
      </c>
      <c r="L281" s="9">
        <f t="shared" si="90"/>
        <v>0</v>
      </c>
      <c r="M281" s="9">
        <f t="shared" si="91"/>
        <v>0</v>
      </c>
      <c r="N281" s="9">
        <f t="shared" si="92"/>
        <v>0</v>
      </c>
      <c r="O281" s="9">
        <f t="shared" si="93"/>
        <v>0</v>
      </c>
      <c r="P281" s="9">
        <f t="shared" si="94"/>
        <v>0</v>
      </c>
      <c r="Q281" s="9">
        <f t="shared" si="95"/>
        <v>0</v>
      </c>
      <c r="R281" s="9">
        <f t="shared" si="96"/>
        <v>0</v>
      </c>
      <c r="S281" s="9">
        <f t="shared" si="97"/>
        <v>0</v>
      </c>
      <c r="T281" s="9">
        <f t="shared" si="98"/>
        <v>0</v>
      </c>
      <c r="U281" s="9">
        <f t="shared" si="99"/>
        <v>0</v>
      </c>
      <c r="V281" s="96">
        <f t="shared" si="100"/>
        <v>0</v>
      </c>
    </row>
    <row r="282" spans="2:22" x14ac:dyDescent="0.15">
      <c r="B282" s="2">
        <v>261</v>
      </c>
      <c r="C282" s="5">
        <f t="shared" si="81"/>
        <v>0</v>
      </c>
      <c r="D282" s="5">
        <f t="shared" si="82"/>
        <v>0</v>
      </c>
      <c r="E282" s="5">
        <f t="shared" si="83"/>
        <v>0</v>
      </c>
      <c r="F282" s="5">
        <f t="shared" si="84"/>
        <v>0</v>
      </c>
      <c r="G282" s="5">
        <f t="shared" si="85"/>
        <v>0</v>
      </c>
      <c r="H282" s="5">
        <f t="shared" si="86"/>
        <v>0</v>
      </c>
      <c r="I282" s="5">
        <f t="shared" si="87"/>
        <v>0</v>
      </c>
      <c r="J282" s="5">
        <f t="shared" si="88"/>
        <v>0</v>
      </c>
      <c r="K282" s="5">
        <f t="shared" si="89"/>
        <v>0</v>
      </c>
      <c r="L282" s="5">
        <f t="shared" si="90"/>
        <v>0</v>
      </c>
      <c r="M282" s="5">
        <f t="shared" si="91"/>
        <v>0</v>
      </c>
      <c r="N282" s="5">
        <f t="shared" si="92"/>
        <v>0</v>
      </c>
      <c r="O282" s="5">
        <f t="shared" si="93"/>
        <v>0</v>
      </c>
      <c r="P282" s="5">
        <f t="shared" si="94"/>
        <v>0</v>
      </c>
      <c r="Q282" s="5">
        <f t="shared" si="95"/>
        <v>0</v>
      </c>
      <c r="R282" s="5">
        <f t="shared" si="96"/>
        <v>0</v>
      </c>
      <c r="S282" s="5">
        <f t="shared" si="97"/>
        <v>0</v>
      </c>
      <c r="T282" s="5">
        <f t="shared" si="98"/>
        <v>0</v>
      </c>
      <c r="U282" s="5">
        <f t="shared" si="99"/>
        <v>0</v>
      </c>
      <c r="V282" s="97">
        <f t="shared" si="100"/>
        <v>0</v>
      </c>
    </row>
    <row r="283" spans="2:22" x14ac:dyDescent="0.15">
      <c r="B283" s="8">
        <v>262</v>
      </c>
      <c r="C283" s="9">
        <f t="shared" si="81"/>
        <v>0</v>
      </c>
      <c r="D283" s="9">
        <f t="shared" si="82"/>
        <v>0</v>
      </c>
      <c r="E283" s="9">
        <f t="shared" si="83"/>
        <v>0</v>
      </c>
      <c r="F283" s="9">
        <f t="shared" si="84"/>
        <v>0</v>
      </c>
      <c r="G283" s="9">
        <f t="shared" si="85"/>
        <v>0</v>
      </c>
      <c r="H283" s="9">
        <f t="shared" si="86"/>
        <v>0</v>
      </c>
      <c r="I283" s="9">
        <f t="shared" si="87"/>
        <v>0</v>
      </c>
      <c r="J283" s="9">
        <f t="shared" si="88"/>
        <v>0</v>
      </c>
      <c r="K283" s="9">
        <f t="shared" si="89"/>
        <v>0</v>
      </c>
      <c r="L283" s="9">
        <f t="shared" si="90"/>
        <v>0</v>
      </c>
      <c r="M283" s="9">
        <f t="shared" si="91"/>
        <v>0</v>
      </c>
      <c r="N283" s="9">
        <f t="shared" si="92"/>
        <v>0</v>
      </c>
      <c r="O283" s="9">
        <f t="shared" si="93"/>
        <v>0</v>
      </c>
      <c r="P283" s="9">
        <f t="shared" si="94"/>
        <v>0</v>
      </c>
      <c r="Q283" s="9">
        <f t="shared" si="95"/>
        <v>0</v>
      </c>
      <c r="R283" s="9">
        <f t="shared" si="96"/>
        <v>0</v>
      </c>
      <c r="S283" s="9">
        <f t="shared" si="97"/>
        <v>0</v>
      </c>
      <c r="T283" s="9">
        <f t="shared" si="98"/>
        <v>0</v>
      </c>
      <c r="U283" s="9">
        <f t="shared" si="99"/>
        <v>0</v>
      </c>
      <c r="V283" s="96">
        <f t="shared" si="100"/>
        <v>0</v>
      </c>
    </row>
    <row r="284" spans="2:22" x14ac:dyDescent="0.15">
      <c r="B284" s="2">
        <v>263</v>
      </c>
      <c r="C284" s="5">
        <f t="shared" si="81"/>
        <v>0</v>
      </c>
      <c r="D284" s="5">
        <f t="shared" si="82"/>
        <v>0</v>
      </c>
      <c r="E284" s="5">
        <f t="shared" si="83"/>
        <v>0</v>
      </c>
      <c r="F284" s="5">
        <f t="shared" si="84"/>
        <v>0</v>
      </c>
      <c r="G284" s="5">
        <f t="shared" si="85"/>
        <v>0</v>
      </c>
      <c r="H284" s="5">
        <f t="shared" si="86"/>
        <v>0</v>
      </c>
      <c r="I284" s="5">
        <f t="shared" si="87"/>
        <v>0</v>
      </c>
      <c r="J284" s="5">
        <f t="shared" si="88"/>
        <v>0</v>
      </c>
      <c r="K284" s="5">
        <f t="shared" si="89"/>
        <v>0</v>
      </c>
      <c r="L284" s="5">
        <f t="shared" si="90"/>
        <v>0</v>
      </c>
      <c r="M284" s="5">
        <f t="shared" si="91"/>
        <v>0</v>
      </c>
      <c r="N284" s="5">
        <f t="shared" si="92"/>
        <v>0</v>
      </c>
      <c r="O284" s="5">
        <f t="shared" si="93"/>
        <v>0</v>
      </c>
      <c r="P284" s="5">
        <f t="shared" si="94"/>
        <v>0</v>
      </c>
      <c r="Q284" s="5">
        <f t="shared" si="95"/>
        <v>0</v>
      </c>
      <c r="R284" s="5">
        <f t="shared" si="96"/>
        <v>0</v>
      </c>
      <c r="S284" s="5">
        <f t="shared" si="97"/>
        <v>0</v>
      </c>
      <c r="T284" s="5">
        <f t="shared" si="98"/>
        <v>0</v>
      </c>
      <c r="U284" s="5">
        <f t="shared" si="99"/>
        <v>0</v>
      </c>
      <c r="V284" s="97">
        <f t="shared" si="100"/>
        <v>0</v>
      </c>
    </row>
    <row r="285" spans="2:22" x14ac:dyDescent="0.15">
      <c r="B285" s="8">
        <v>264</v>
      </c>
      <c r="C285" s="9">
        <f t="shared" si="81"/>
        <v>0</v>
      </c>
      <c r="D285" s="9">
        <f t="shared" si="82"/>
        <v>0</v>
      </c>
      <c r="E285" s="9">
        <f t="shared" si="83"/>
        <v>0</v>
      </c>
      <c r="F285" s="9">
        <f t="shared" si="84"/>
        <v>0</v>
      </c>
      <c r="G285" s="9">
        <f t="shared" si="85"/>
        <v>0</v>
      </c>
      <c r="H285" s="9">
        <f t="shared" si="86"/>
        <v>0</v>
      </c>
      <c r="I285" s="9">
        <f t="shared" si="87"/>
        <v>0</v>
      </c>
      <c r="J285" s="9">
        <f t="shared" si="88"/>
        <v>0</v>
      </c>
      <c r="K285" s="9">
        <f t="shared" si="89"/>
        <v>0</v>
      </c>
      <c r="L285" s="9">
        <f t="shared" si="90"/>
        <v>0</v>
      </c>
      <c r="M285" s="9">
        <f t="shared" si="91"/>
        <v>0</v>
      </c>
      <c r="N285" s="9">
        <f t="shared" si="92"/>
        <v>0</v>
      </c>
      <c r="O285" s="9">
        <f t="shared" si="93"/>
        <v>0</v>
      </c>
      <c r="P285" s="9">
        <f t="shared" si="94"/>
        <v>0</v>
      </c>
      <c r="Q285" s="9">
        <f t="shared" si="95"/>
        <v>0</v>
      </c>
      <c r="R285" s="9">
        <f t="shared" si="96"/>
        <v>0</v>
      </c>
      <c r="S285" s="9">
        <f t="shared" si="97"/>
        <v>0</v>
      </c>
      <c r="T285" s="9">
        <f t="shared" si="98"/>
        <v>0</v>
      </c>
      <c r="U285" s="9">
        <f t="shared" si="99"/>
        <v>0</v>
      </c>
      <c r="V285" s="96">
        <f t="shared" si="100"/>
        <v>0</v>
      </c>
    </row>
    <row r="286" spans="2:22" x14ac:dyDescent="0.15">
      <c r="B286" s="2">
        <v>265</v>
      </c>
      <c r="C286" s="5">
        <f t="shared" si="81"/>
        <v>0</v>
      </c>
      <c r="D286" s="5">
        <f t="shared" si="82"/>
        <v>0</v>
      </c>
      <c r="E286" s="5">
        <f t="shared" si="83"/>
        <v>0</v>
      </c>
      <c r="F286" s="5">
        <f t="shared" si="84"/>
        <v>0</v>
      </c>
      <c r="G286" s="5">
        <f t="shared" si="85"/>
        <v>0</v>
      </c>
      <c r="H286" s="5">
        <f t="shared" si="86"/>
        <v>0</v>
      </c>
      <c r="I286" s="5">
        <f t="shared" si="87"/>
        <v>0</v>
      </c>
      <c r="J286" s="5">
        <f t="shared" si="88"/>
        <v>0</v>
      </c>
      <c r="K286" s="5">
        <f t="shared" si="89"/>
        <v>0</v>
      </c>
      <c r="L286" s="5">
        <f t="shared" si="90"/>
        <v>0</v>
      </c>
      <c r="M286" s="5">
        <f t="shared" si="91"/>
        <v>0</v>
      </c>
      <c r="N286" s="5">
        <f t="shared" si="92"/>
        <v>0</v>
      </c>
      <c r="O286" s="5">
        <f t="shared" si="93"/>
        <v>0</v>
      </c>
      <c r="P286" s="5">
        <f t="shared" si="94"/>
        <v>0</v>
      </c>
      <c r="Q286" s="5">
        <f t="shared" si="95"/>
        <v>0</v>
      </c>
      <c r="R286" s="5">
        <f t="shared" si="96"/>
        <v>0</v>
      </c>
      <c r="S286" s="5">
        <f t="shared" si="97"/>
        <v>0</v>
      </c>
      <c r="T286" s="5">
        <f t="shared" si="98"/>
        <v>0</v>
      </c>
      <c r="U286" s="5">
        <f t="shared" si="99"/>
        <v>0</v>
      </c>
      <c r="V286" s="97">
        <f t="shared" si="100"/>
        <v>0</v>
      </c>
    </row>
    <row r="287" spans="2:22" x14ac:dyDescent="0.15">
      <c r="B287" s="8">
        <v>266</v>
      </c>
      <c r="C287" s="9">
        <f t="shared" si="81"/>
        <v>0</v>
      </c>
      <c r="D287" s="9">
        <f t="shared" si="82"/>
        <v>0</v>
      </c>
      <c r="E287" s="9">
        <f t="shared" si="83"/>
        <v>0</v>
      </c>
      <c r="F287" s="9">
        <f t="shared" si="84"/>
        <v>0</v>
      </c>
      <c r="G287" s="9">
        <f t="shared" si="85"/>
        <v>0</v>
      </c>
      <c r="H287" s="9">
        <f t="shared" si="86"/>
        <v>0</v>
      </c>
      <c r="I287" s="9">
        <f t="shared" si="87"/>
        <v>0</v>
      </c>
      <c r="J287" s="9">
        <f t="shared" si="88"/>
        <v>0</v>
      </c>
      <c r="K287" s="9">
        <f t="shared" si="89"/>
        <v>0</v>
      </c>
      <c r="L287" s="9">
        <f t="shared" si="90"/>
        <v>0</v>
      </c>
      <c r="M287" s="9">
        <f t="shared" si="91"/>
        <v>0</v>
      </c>
      <c r="N287" s="9">
        <f t="shared" si="92"/>
        <v>0</v>
      </c>
      <c r="O287" s="9">
        <f t="shared" si="93"/>
        <v>0</v>
      </c>
      <c r="P287" s="9">
        <f t="shared" si="94"/>
        <v>0</v>
      </c>
      <c r="Q287" s="9">
        <f t="shared" si="95"/>
        <v>0</v>
      </c>
      <c r="R287" s="9">
        <f t="shared" si="96"/>
        <v>0</v>
      </c>
      <c r="S287" s="9">
        <f t="shared" si="97"/>
        <v>0</v>
      </c>
      <c r="T287" s="9">
        <f t="shared" si="98"/>
        <v>0</v>
      </c>
      <c r="U287" s="9">
        <f t="shared" si="99"/>
        <v>0</v>
      </c>
      <c r="V287" s="96">
        <f t="shared" si="100"/>
        <v>0</v>
      </c>
    </row>
    <row r="288" spans="2:22" x14ac:dyDescent="0.15">
      <c r="B288" s="2">
        <v>267</v>
      </c>
      <c r="C288" s="5">
        <f t="shared" si="81"/>
        <v>0</v>
      </c>
      <c r="D288" s="5">
        <f t="shared" si="82"/>
        <v>0</v>
      </c>
      <c r="E288" s="5">
        <f t="shared" si="83"/>
        <v>0</v>
      </c>
      <c r="F288" s="5">
        <f t="shared" si="84"/>
        <v>0</v>
      </c>
      <c r="G288" s="5">
        <f t="shared" si="85"/>
        <v>0</v>
      </c>
      <c r="H288" s="5">
        <f t="shared" si="86"/>
        <v>0</v>
      </c>
      <c r="I288" s="5">
        <f t="shared" si="87"/>
        <v>0</v>
      </c>
      <c r="J288" s="5">
        <f t="shared" si="88"/>
        <v>0</v>
      </c>
      <c r="K288" s="5">
        <f t="shared" si="89"/>
        <v>0</v>
      </c>
      <c r="L288" s="5">
        <f t="shared" si="90"/>
        <v>0</v>
      </c>
      <c r="M288" s="5">
        <f t="shared" si="91"/>
        <v>0</v>
      </c>
      <c r="N288" s="5">
        <f t="shared" si="92"/>
        <v>0</v>
      </c>
      <c r="O288" s="5">
        <f t="shared" si="93"/>
        <v>0</v>
      </c>
      <c r="P288" s="5">
        <f t="shared" si="94"/>
        <v>0</v>
      </c>
      <c r="Q288" s="5">
        <f t="shared" si="95"/>
        <v>0</v>
      </c>
      <c r="R288" s="5">
        <f t="shared" si="96"/>
        <v>0</v>
      </c>
      <c r="S288" s="5">
        <f t="shared" si="97"/>
        <v>0</v>
      </c>
      <c r="T288" s="5">
        <f t="shared" si="98"/>
        <v>0</v>
      </c>
      <c r="U288" s="5">
        <f t="shared" si="99"/>
        <v>0</v>
      </c>
      <c r="V288" s="97">
        <f t="shared" si="100"/>
        <v>0</v>
      </c>
    </row>
    <row r="289" spans="2:22" x14ac:dyDescent="0.15">
      <c r="B289" s="8">
        <v>268</v>
      </c>
      <c r="C289" s="9">
        <f t="shared" si="81"/>
        <v>0</v>
      </c>
      <c r="D289" s="9">
        <f t="shared" si="82"/>
        <v>0</v>
      </c>
      <c r="E289" s="9">
        <f t="shared" si="83"/>
        <v>0</v>
      </c>
      <c r="F289" s="9">
        <f t="shared" si="84"/>
        <v>0</v>
      </c>
      <c r="G289" s="9">
        <f t="shared" si="85"/>
        <v>0</v>
      </c>
      <c r="H289" s="9">
        <f t="shared" si="86"/>
        <v>0</v>
      </c>
      <c r="I289" s="9">
        <f t="shared" si="87"/>
        <v>0</v>
      </c>
      <c r="J289" s="9">
        <f t="shared" si="88"/>
        <v>0</v>
      </c>
      <c r="K289" s="9">
        <f t="shared" si="89"/>
        <v>0</v>
      </c>
      <c r="L289" s="9">
        <f t="shared" si="90"/>
        <v>0</v>
      </c>
      <c r="M289" s="9">
        <f t="shared" si="91"/>
        <v>0</v>
      </c>
      <c r="N289" s="9">
        <f t="shared" si="92"/>
        <v>0</v>
      </c>
      <c r="O289" s="9">
        <f t="shared" si="93"/>
        <v>0</v>
      </c>
      <c r="P289" s="9">
        <f t="shared" si="94"/>
        <v>0</v>
      </c>
      <c r="Q289" s="9">
        <f t="shared" si="95"/>
        <v>0</v>
      </c>
      <c r="R289" s="9">
        <f t="shared" si="96"/>
        <v>0</v>
      </c>
      <c r="S289" s="9">
        <f t="shared" si="97"/>
        <v>0</v>
      </c>
      <c r="T289" s="9">
        <f t="shared" si="98"/>
        <v>0</v>
      </c>
      <c r="U289" s="9">
        <f t="shared" si="99"/>
        <v>0</v>
      </c>
      <c r="V289" s="96">
        <f t="shared" si="100"/>
        <v>0</v>
      </c>
    </row>
    <row r="290" spans="2:22" x14ac:dyDescent="0.15">
      <c r="B290" s="2">
        <v>269</v>
      </c>
      <c r="C290" s="5">
        <f t="shared" si="81"/>
        <v>0</v>
      </c>
      <c r="D290" s="5">
        <f t="shared" si="82"/>
        <v>0</v>
      </c>
      <c r="E290" s="5">
        <f t="shared" si="83"/>
        <v>0</v>
      </c>
      <c r="F290" s="5">
        <f t="shared" si="84"/>
        <v>0</v>
      </c>
      <c r="G290" s="5">
        <f t="shared" si="85"/>
        <v>0</v>
      </c>
      <c r="H290" s="5">
        <f t="shared" si="86"/>
        <v>0</v>
      </c>
      <c r="I290" s="5">
        <f t="shared" si="87"/>
        <v>0</v>
      </c>
      <c r="J290" s="5">
        <f t="shared" si="88"/>
        <v>0</v>
      </c>
      <c r="K290" s="5">
        <f t="shared" si="89"/>
        <v>0</v>
      </c>
      <c r="L290" s="5">
        <f t="shared" si="90"/>
        <v>0</v>
      </c>
      <c r="M290" s="5">
        <f t="shared" si="91"/>
        <v>0</v>
      </c>
      <c r="N290" s="5">
        <f t="shared" si="92"/>
        <v>0</v>
      </c>
      <c r="O290" s="5">
        <f t="shared" si="93"/>
        <v>0</v>
      </c>
      <c r="P290" s="5">
        <f t="shared" si="94"/>
        <v>0</v>
      </c>
      <c r="Q290" s="5">
        <f t="shared" si="95"/>
        <v>0</v>
      </c>
      <c r="R290" s="5">
        <f t="shared" si="96"/>
        <v>0</v>
      </c>
      <c r="S290" s="5">
        <f t="shared" si="97"/>
        <v>0</v>
      </c>
      <c r="T290" s="5">
        <f t="shared" si="98"/>
        <v>0</v>
      </c>
      <c r="U290" s="5">
        <f t="shared" si="99"/>
        <v>0</v>
      </c>
      <c r="V290" s="97">
        <f t="shared" si="100"/>
        <v>0</v>
      </c>
    </row>
    <row r="291" spans="2:22" x14ac:dyDescent="0.15">
      <c r="B291" s="8">
        <v>270</v>
      </c>
      <c r="C291" s="9">
        <f t="shared" si="81"/>
        <v>0</v>
      </c>
      <c r="D291" s="9">
        <f t="shared" si="82"/>
        <v>0</v>
      </c>
      <c r="E291" s="9">
        <f t="shared" si="83"/>
        <v>0</v>
      </c>
      <c r="F291" s="9">
        <f t="shared" si="84"/>
        <v>0</v>
      </c>
      <c r="G291" s="9">
        <f t="shared" si="85"/>
        <v>0</v>
      </c>
      <c r="H291" s="9">
        <f t="shared" si="86"/>
        <v>0</v>
      </c>
      <c r="I291" s="9">
        <f t="shared" si="87"/>
        <v>0</v>
      </c>
      <c r="J291" s="9">
        <f t="shared" si="88"/>
        <v>0</v>
      </c>
      <c r="K291" s="9">
        <f t="shared" si="89"/>
        <v>0</v>
      </c>
      <c r="L291" s="9">
        <f t="shared" si="90"/>
        <v>0</v>
      </c>
      <c r="M291" s="9">
        <f t="shared" si="91"/>
        <v>0</v>
      </c>
      <c r="N291" s="9">
        <f t="shared" si="92"/>
        <v>0</v>
      </c>
      <c r="O291" s="9">
        <f t="shared" si="93"/>
        <v>0</v>
      </c>
      <c r="P291" s="9">
        <f t="shared" si="94"/>
        <v>0</v>
      </c>
      <c r="Q291" s="9">
        <f t="shared" si="95"/>
        <v>0</v>
      </c>
      <c r="R291" s="9">
        <f t="shared" si="96"/>
        <v>0</v>
      </c>
      <c r="S291" s="9">
        <f t="shared" si="97"/>
        <v>0</v>
      </c>
      <c r="T291" s="9">
        <f t="shared" si="98"/>
        <v>0</v>
      </c>
      <c r="U291" s="9">
        <f t="shared" si="99"/>
        <v>0</v>
      </c>
      <c r="V291" s="96">
        <f t="shared" si="100"/>
        <v>0</v>
      </c>
    </row>
    <row r="292" spans="2:22" x14ac:dyDescent="0.15">
      <c r="B292" s="2">
        <v>271</v>
      </c>
      <c r="C292" s="5">
        <f t="shared" si="81"/>
        <v>0</v>
      </c>
      <c r="D292" s="5">
        <f t="shared" si="82"/>
        <v>0</v>
      </c>
      <c r="E292" s="5">
        <f t="shared" si="83"/>
        <v>0</v>
      </c>
      <c r="F292" s="5">
        <f t="shared" si="84"/>
        <v>0</v>
      </c>
      <c r="G292" s="5">
        <f t="shared" si="85"/>
        <v>0</v>
      </c>
      <c r="H292" s="5">
        <f t="shared" si="86"/>
        <v>0</v>
      </c>
      <c r="I292" s="5">
        <f t="shared" si="87"/>
        <v>0</v>
      </c>
      <c r="J292" s="5">
        <f t="shared" si="88"/>
        <v>0</v>
      </c>
      <c r="K292" s="5">
        <f t="shared" si="89"/>
        <v>0</v>
      </c>
      <c r="L292" s="5">
        <f t="shared" si="90"/>
        <v>0</v>
      </c>
      <c r="M292" s="5">
        <f t="shared" si="91"/>
        <v>0</v>
      </c>
      <c r="N292" s="5">
        <f t="shared" si="92"/>
        <v>0</v>
      </c>
      <c r="O292" s="5">
        <f t="shared" si="93"/>
        <v>0</v>
      </c>
      <c r="P292" s="5">
        <f t="shared" si="94"/>
        <v>0</v>
      </c>
      <c r="Q292" s="5">
        <f t="shared" si="95"/>
        <v>0</v>
      </c>
      <c r="R292" s="5">
        <f t="shared" si="96"/>
        <v>0</v>
      </c>
      <c r="S292" s="5">
        <f t="shared" si="97"/>
        <v>0</v>
      </c>
      <c r="T292" s="5">
        <f t="shared" si="98"/>
        <v>0</v>
      </c>
      <c r="U292" s="5">
        <f t="shared" si="99"/>
        <v>0</v>
      </c>
      <c r="V292" s="97">
        <f t="shared" si="100"/>
        <v>0</v>
      </c>
    </row>
    <row r="293" spans="2:22" x14ac:dyDescent="0.15">
      <c r="B293" s="8">
        <v>272</v>
      </c>
      <c r="C293" s="9">
        <f t="shared" si="81"/>
        <v>0</v>
      </c>
      <c r="D293" s="9">
        <f t="shared" si="82"/>
        <v>0</v>
      </c>
      <c r="E293" s="9">
        <f t="shared" si="83"/>
        <v>0</v>
      </c>
      <c r="F293" s="9">
        <f t="shared" si="84"/>
        <v>0</v>
      </c>
      <c r="G293" s="9">
        <f t="shared" si="85"/>
        <v>0</v>
      </c>
      <c r="H293" s="9">
        <f t="shared" si="86"/>
        <v>0</v>
      </c>
      <c r="I293" s="9">
        <f t="shared" si="87"/>
        <v>0</v>
      </c>
      <c r="J293" s="9">
        <f t="shared" si="88"/>
        <v>0</v>
      </c>
      <c r="K293" s="9">
        <f t="shared" si="89"/>
        <v>0</v>
      </c>
      <c r="L293" s="9">
        <f t="shared" si="90"/>
        <v>0</v>
      </c>
      <c r="M293" s="9">
        <f t="shared" si="91"/>
        <v>0</v>
      </c>
      <c r="N293" s="9">
        <f t="shared" si="92"/>
        <v>0</v>
      </c>
      <c r="O293" s="9">
        <f t="shared" si="93"/>
        <v>0</v>
      </c>
      <c r="P293" s="9">
        <f t="shared" si="94"/>
        <v>0</v>
      </c>
      <c r="Q293" s="9">
        <f t="shared" si="95"/>
        <v>0</v>
      </c>
      <c r="R293" s="9">
        <f t="shared" si="96"/>
        <v>0</v>
      </c>
      <c r="S293" s="9">
        <f t="shared" si="97"/>
        <v>0</v>
      </c>
      <c r="T293" s="9">
        <f t="shared" si="98"/>
        <v>0</v>
      </c>
      <c r="U293" s="9">
        <f t="shared" si="99"/>
        <v>0</v>
      </c>
      <c r="V293" s="96">
        <f t="shared" si="100"/>
        <v>0</v>
      </c>
    </row>
    <row r="294" spans="2:22" x14ac:dyDescent="0.15">
      <c r="B294" s="2">
        <v>273</v>
      </c>
      <c r="C294" s="5">
        <f t="shared" si="81"/>
        <v>0</v>
      </c>
      <c r="D294" s="5">
        <f t="shared" si="82"/>
        <v>0</v>
      </c>
      <c r="E294" s="5">
        <f t="shared" si="83"/>
        <v>0</v>
      </c>
      <c r="F294" s="5">
        <f t="shared" si="84"/>
        <v>0</v>
      </c>
      <c r="G294" s="5">
        <f t="shared" si="85"/>
        <v>0</v>
      </c>
      <c r="H294" s="5">
        <f t="shared" si="86"/>
        <v>0</v>
      </c>
      <c r="I294" s="5">
        <f t="shared" si="87"/>
        <v>0</v>
      </c>
      <c r="J294" s="5">
        <f t="shared" si="88"/>
        <v>0</v>
      </c>
      <c r="K294" s="5">
        <f t="shared" si="89"/>
        <v>0</v>
      </c>
      <c r="L294" s="5">
        <f t="shared" si="90"/>
        <v>0</v>
      </c>
      <c r="M294" s="5">
        <f t="shared" si="91"/>
        <v>0</v>
      </c>
      <c r="N294" s="5">
        <f t="shared" si="92"/>
        <v>0</v>
      </c>
      <c r="O294" s="5">
        <f t="shared" si="93"/>
        <v>0</v>
      </c>
      <c r="P294" s="5">
        <f t="shared" si="94"/>
        <v>0</v>
      </c>
      <c r="Q294" s="5">
        <f t="shared" si="95"/>
        <v>0</v>
      </c>
      <c r="R294" s="5">
        <f t="shared" si="96"/>
        <v>0</v>
      </c>
      <c r="S294" s="5">
        <f t="shared" si="97"/>
        <v>0</v>
      </c>
      <c r="T294" s="5">
        <f t="shared" si="98"/>
        <v>0</v>
      </c>
      <c r="U294" s="5">
        <f t="shared" si="99"/>
        <v>0</v>
      </c>
      <c r="V294" s="97">
        <f t="shared" si="100"/>
        <v>0</v>
      </c>
    </row>
    <row r="295" spans="2:22" x14ac:dyDescent="0.15">
      <c r="B295" s="8">
        <v>274</v>
      </c>
      <c r="C295" s="9">
        <f t="shared" si="81"/>
        <v>0</v>
      </c>
      <c r="D295" s="9">
        <f t="shared" si="82"/>
        <v>0</v>
      </c>
      <c r="E295" s="9">
        <f t="shared" si="83"/>
        <v>0</v>
      </c>
      <c r="F295" s="9">
        <f t="shared" si="84"/>
        <v>0</v>
      </c>
      <c r="G295" s="9">
        <f t="shared" si="85"/>
        <v>0</v>
      </c>
      <c r="H295" s="9">
        <f t="shared" si="86"/>
        <v>0</v>
      </c>
      <c r="I295" s="9">
        <f t="shared" si="87"/>
        <v>0</v>
      </c>
      <c r="J295" s="9">
        <f t="shared" si="88"/>
        <v>0</v>
      </c>
      <c r="K295" s="9">
        <f t="shared" si="89"/>
        <v>0</v>
      </c>
      <c r="L295" s="9">
        <f t="shared" si="90"/>
        <v>0</v>
      </c>
      <c r="M295" s="9">
        <f t="shared" si="91"/>
        <v>0</v>
      </c>
      <c r="N295" s="9">
        <f t="shared" si="92"/>
        <v>0</v>
      </c>
      <c r="O295" s="9">
        <f t="shared" si="93"/>
        <v>0</v>
      </c>
      <c r="P295" s="9">
        <f t="shared" si="94"/>
        <v>0</v>
      </c>
      <c r="Q295" s="9">
        <f t="shared" si="95"/>
        <v>0</v>
      </c>
      <c r="R295" s="9">
        <f t="shared" si="96"/>
        <v>0</v>
      </c>
      <c r="S295" s="9">
        <f t="shared" si="97"/>
        <v>0</v>
      </c>
      <c r="T295" s="9">
        <f t="shared" si="98"/>
        <v>0</v>
      </c>
      <c r="U295" s="9">
        <f t="shared" si="99"/>
        <v>0</v>
      </c>
      <c r="V295" s="96">
        <f t="shared" si="100"/>
        <v>0</v>
      </c>
    </row>
    <row r="296" spans="2:22" x14ac:dyDescent="0.15">
      <c r="B296" s="2">
        <v>275</v>
      </c>
      <c r="C296" s="5">
        <f t="shared" si="81"/>
        <v>0</v>
      </c>
      <c r="D296" s="5">
        <f t="shared" si="82"/>
        <v>0</v>
      </c>
      <c r="E296" s="5">
        <f t="shared" si="83"/>
        <v>0</v>
      </c>
      <c r="F296" s="5">
        <f t="shared" si="84"/>
        <v>0</v>
      </c>
      <c r="G296" s="5">
        <f t="shared" si="85"/>
        <v>0</v>
      </c>
      <c r="H296" s="5">
        <f t="shared" si="86"/>
        <v>0</v>
      </c>
      <c r="I296" s="5">
        <f t="shared" si="87"/>
        <v>0</v>
      </c>
      <c r="J296" s="5">
        <f t="shared" si="88"/>
        <v>0</v>
      </c>
      <c r="K296" s="5">
        <f t="shared" si="89"/>
        <v>0</v>
      </c>
      <c r="L296" s="5">
        <f t="shared" si="90"/>
        <v>0</v>
      </c>
      <c r="M296" s="5">
        <f t="shared" si="91"/>
        <v>0</v>
      </c>
      <c r="N296" s="5">
        <f t="shared" si="92"/>
        <v>0</v>
      </c>
      <c r="O296" s="5">
        <f t="shared" si="93"/>
        <v>0</v>
      </c>
      <c r="P296" s="5">
        <f t="shared" si="94"/>
        <v>0</v>
      </c>
      <c r="Q296" s="5">
        <f t="shared" si="95"/>
        <v>0</v>
      </c>
      <c r="R296" s="5">
        <f t="shared" si="96"/>
        <v>0</v>
      </c>
      <c r="S296" s="5">
        <f t="shared" si="97"/>
        <v>0</v>
      </c>
      <c r="T296" s="5">
        <f t="shared" si="98"/>
        <v>0</v>
      </c>
      <c r="U296" s="5">
        <f t="shared" si="99"/>
        <v>0</v>
      </c>
      <c r="V296" s="97">
        <f t="shared" si="100"/>
        <v>0</v>
      </c>
    </row>
    <row r="297" spans="2:22" x14ac:dyDescent="0.15">
      <c r="B297" s="8">
        <v>276</v>
      </c>
      <c r="C297" s="9">
        <f t="shared" si="81"/>
        <v>0</v>
      </c>
      <c r="D297" s="9">
        <f t="shared" si="82"/>
        <v>0</v>
      </c>
      <c r="E297" s="9">
        <f t="shared" si="83"/>
        <v>0</v>
      </c>
      <c r="F297" s="9">
        <f t="shared" si="84"/>
        <v>0</v>
      </c>
      <c r="G297" s="9">
        <f t="shared" si="85"/>
        <v>0</v>
      </c>
      <c r="H297" s="9">
        <f t="shared" si="86"/>
        <v>0</v>
      </c>
      <c r="I297" s="9">
        <f t="shared" si="87"/>
        <v>0</v>
      </c>
      <c r="J297" s="9">
        <f t="shared" si="88"/>
        <v>0</v>
      </c>
      <c r="K297" s="9">
        <f t="shared" si="89"/>
        <v>0</v>
      </c>
      <c r="L297" s="9">
        <f t="shared" si="90"/>
        <v>0</v>
      </c>
      <c r="M297" s="9">
        <f t="shared" si="91"/>
        <v>0</v>
      </c>
      <c r="N297" s="9">
        <f t="shared" si="92"/>
        <v>0</v>
      </c>
      <c r="O297" s="9">
        <f t="shared" si="93"/>
        <v>0</v>
      </c>
      <c r="P297" s="9">
        <f t="shared" si="94"/>
        <v>0</v>
      </c>
      <c r="Q297" s="9">
        <f t="shared" si="95"/>
        <v>0</v>
      </c>
      <c r="R297" s="9">
        <f t="shared" si="96"/>
        <v>0</v>
      </c>
      <c r="S297" s="9">
        <f t="shared" si="97"/>
        <v>0</v>
      </c>
      <c r="T297" s="9">
        <f t="shared" si="98"/>
        <v>0</v>
      </c>
      <c r="U297" s="9">
        <f t="shared" si="99"/>
        <v>0</v>
      </c>
      <c r="V297" s="96">
        <f t="shared" si="100"/>
        <v>0</v>
      </c>
    </row>
    <row r="298" spans="2:22" x14ac:dyDescent="0.15">
      <c r="B298" s="2">
        <v>277</v>
      </c>
      <c r="C298" s="5">
        <f t="shared" si="81"/>
        <v>0</v>
      </c>
      <c r="D298" s="5">
        <f t="shared" si="82"/>
        <v>0</v>
      </c>
      <c r="E298" s="5">
        <f t="shared" si="83"/>
        <v>0</v>
      </c>
      <c r="F298" s="5">
        <f t="shared" si="84"/>
        <v>0</v>
      </c>
      <c r="G298" s="5">
        <f t="shared" si="85"/>
        <v>0</v>
      </c>
      <c r="H298" s="5">
        <f t="shared" si="86"/>
        <v>0</v>
      </c>
      <c r="I298" s="5">
        <f t="shared" si="87"/>
        <v>0</v>
      </c>
      <c r="J298" s="5">
        <f t="shared" si="88"/>
        <v>0</v>
      </c>
      <c r="K298" s="5">
        <f t="shared" si="89"/>
        <v>0</v>
      </c>
      <c r="L298" s="5">
        <f t="shared" si="90"/>
        <v>0</v>
      </c>
      <c r="M298" s="5">
        <f t="shared" si="91"/>
        <v>0</v>
      </c>
      <c r="N298" s="5">
        <f t="shared" si="92"/>
        <v>0</v>
      </c>
      <c r="O298" s="5">
        <f t="shared" si="93"/>
        <v>0</v>
      </c>
      <c r="P298" s="5">
        <f t="shared" si="94"/>
        <v>0</v>
      </c>
      <c r="Q298" s="5">
        <f t="shared" si="95"/>
        <v>0</v>
      </c>
      <c r="R298" s="5">
        <f t="shared" si="96"/>
        <v>0</v>
      </c>
      <c r="S298" s="5">
        <f t="shared" si="97"/>
        <v>0</v>
      </c>
      <c r="T298" s="5">
        <f t="shared" si="98"/>
        <v>0</v>
      </c>
      <c r="U298" s="5">
        <f t="shared" si="99"/>
        <v>0</v>
      </c>
      <c r="V298" s="97">
        <f t="shared" si="100"/>
        <v>0</v>
      </c>
    </row>
    <row r="299" spans="2:22" x14ac:dyDescent="0.15">
      <c r="B299" s="8">
        <v>278</v>
      </c>
      <c r="C299" s="9">
        <f t="shared" si="81"/>
        <v>0</v>
      </c>
      <c r="D299" s="9">
        <f t="shared" si="82"/>
        <v>0</v>
      </c>
      <c r="E299" s="9">
        <f t="shared" si="83"/>
        <v>0</v>
      </c>
      <c r="F299" s="9">
        <f t="shared" si="84"/>
        <v>0</v>
      </c>
      <c r="G299" s="9">
        <f t="shared" si="85"/>
        <v>0</v>
      </c>
      <c r="H299" s="9">
        <f t="shared" si="86"/>
        <v>0</v>
      </c>
      <c r="I299" s="9">
        <f t="shared" si="87"/>
        <v>0</v>
      </c>
      <c r="J299" s="9">
        <f t="shared" si="88"/>
        <v>0</v>
      </c>
      <c r="K299" s="9">
        <f t="shared" si="89"/>
        <v>0</v>
      </c>
      <c r="L299" s="9">
        <f t="shared" si="90"/>
        <v>0</v>
      </c>
      <c r="M299" s="9">
        <f t="shared" si="91"/>
        <v>0</v>
      </c>
      <c r="N299" s="9">
        <f t="shared" si="92"/>
        <v>0</v>
      </c>
      <c r="O299" s="9">
        <f t="shared" si="93"/>
        <v>0</v>
      </c>
      <c r="P299" s="9">
        <f t="shared" si="94"/>
        <v>0</v>
      </c>
      <c r="Q299" s="9">
        <f t="shared" si="95"/>
        <v>0</v>
      </c>
      <c r="R299" s="9">
        <f t="shared" si="96"/>
        <v>0</v>
      </c>
      <c r="S299" s="9">
        <f t="shared" si="97"/>
        <v>0</v>
      </c>
      <c r="T299" s="9">
        <f t="shared" si="98"/>
        <v>0</v>
      </c>
      <c r="U299" s="9">
        <f t="shared" si="99"/>
        <v>0</v>
      </c>
      <c r="V299" s="96">
        <f t="shared" si="100"/>
        <v>0</v>
      </c>
    </row>
    <row r="300" spans="2:22" x14ac:dyDescent="0.15">
      <c r="B300" s="2">
        <v>279</v>
      </c>
      <c r="C300" s="5">
        <f t="shared" si="81"/>
        <v>0</v>
      </c>
      <c r="D300" s="5">
        <f t="shared" si="82"/>
        <v>0</v>
      </c>
      <c r="E300" s="5">
        <f t="shared" si="83"/>
        <v>0</v>
      </c>
      <c r="F300" s="5">
        <f t="shared" si="84"/>
        <v>0</v>
      </c>
      <c r="G300" s="5">
        <f t="shared" si="85"/>
        <v>0</v>
      </c>
      <c r="H300" s="5">
        <f t="shared" si="86"/>
        <v>0</v>
      </c>
      <c r="I300" s="5">
        <f t="shared" si="87"/>
        <v>0</v>
      </c>
      <c r="J300" s="5">
        <f t="shared" si="88"/>
        <v>0</v>
      </c>
      <c r="K300" s="5">
        <f t="shared" si="89"/>
        <v>0</v>
      </c>
      <c r="L300" s="5">
        <f t="shared" si="90"/>
        <v>0</v>
      </c>
      <c r="M300" s="5">
        <f t="shared" si="91"/>
        <v>0</v>
      </c>
      <c r="N300" s="5">
        <f t="shared" si="92"/>
        <v>0</v>
      </c>
      <c r="O300" s="5">
        <f t="shared" si="93"/>
        <v>0</v>
      </c>
      <c r="P300" s="5">
        <f t="shared" si="94"/>
        <v>0</v>
      </c>
      <c r="Q300" s="5">
        <f t="shared" si="95"/>
        <v>0</v>
      </c>
      <c r="R300" s="5">
        <f t="shared" si="96"/>
        <v>0</v>
      </c>
      <c r="S300" s="5">
        <f t="shared" si="97"/>
        <v>0</v>
      </c>
      <c r="T300" s="5">
        <f t="shared" si="98"/>
        <v>0</v>
      </c>
      <c r="U300" s="5">
        <f t="shared" si="99"/>
        <v>0</v>
      </c>
      <c r="V300" s="97">
        <f t="shared" si="100"/>
        <v>0</v>
      </c>
    </row>
    <row r="301" spans="2:22" x14ac:dyDescent="0.15">
      <c r="B301" s="8">
        <v>280</v>
      </c>
      <c r="C301" s="9">
        <f t="shared" si="81"/>
        <v>0</v>
      </c>
      <c r="D301" s="9">
        <f t="shared" si="82"/>
        <v>0</v>
      </c>
      <c r="E301" s="9">
        <f t="shared" si="83"/>
        <v>0</v>
      </c>
      <c r="F301" s="9">
        <f t="shared" si="84"/>
        <v>0</v>
      </c>
      <c r="G301" s="9">
        <f t="shared" si="85"/>
        <v>0</v>
      </c>
      <c r="H301" s="9">
        <f t="shared" si="86"/>
        <v>0</v>
      </c>
      <c r="I301" s="9">
        <f t="shared" si="87"/>
        <v>0</v>
      </c>
      <c r="J301" s="9">
        <f t="shared" si="88"/>
        <v>0</v>
      </c>
      <c r="K301" s="9">
        <f t="shared" si="89"/>
        <v>0</v>
      </c>
      <c r="L301" s="9">
        <f t="shared" si="90"/>
        <v>0</v>
      </c>
      <c r="M301" s="9">
        <f t="shared" si="91"/>
        <v>0</v>
      </c>
      <c r="N301" s="9">
        <f t="shared" si="92"/>
        <v>0</v>
      </c>
      <c r="O301" s="9">
        <f t="shared" si="93"/>
        <v>0</v>
      </c>
      <c r="P301" s="9">
        <f t="shared" si="94"/>
        <v>0</v>
      </c>
      <c r="Q301" s="9">
        <f t="shared" si="95"/>
        <v>0</v>
      </c>
      <c r="R301" s="9">
        <f t="shared" si="96"/>
        <v>0</v>
      </c>
      <c r="S301" s="9">
        <f t="shared" si="97"/>
        <v>0</v>
      </c>
      <c r="T301" s="9">
        <f t="shared" si="98"/>
        <v>0</v>
      </c>
      <c r="U301" s="9">
        <f t="shared" si="99"/>
        <v>0</v>
      </c>
      <c r="V301" s="96">
        <f t="shared" si="100"/>
        <v>0</v>
      </c>
    </row>
    <row r="302" spans="2:22" x14ac:dyDescent="0.15">
      <c r="B302" s="2">
        <v>281</v>
      </c>
      <c r="C302" s="5">
        <f t="shared" si="81"/>
        <v>0</v>
      </c>
      <c r="D302" s="5">
        <f t="shared" si="82"/>
        <v>0</v>
      </c>
      <c r="E302" s="5">
        <f t="shared" si="83"/>
        <v>0</v>
      </c>
      <c r="F302" s="5">
        <f t="shared" si="84"/>
        <v>0</v>
      </c>
      <c r="G302" s="5">
        <f t="shared" si="85"/>
        <v>0</v>
      </c>
      <c r="H302" s="5">
        <f t="shared" si="86"/>
        <v>0</v>
      </c>
      <c r="I302" s="5">
        <f t="shared" si="87"/>
        <v>0</v>
      </c>
      <c r="J302" s="5">
        <f t="shared" si="88"/>
        <v>0</v>
      </c>
      <c r="K302" s="5">
        <f t="shared" si="89"/>
        <v>0</v>
      </c>
      <c r="L302" s="5">
        <f t="shared" si="90"/>
        <v>0</v>
      </c>
      <c r="M302" s="5">
        <f t="shared" si="91"/>
        <v>0</v>
      </c>
      <c r="N302" s="5">
        <f t="shared" si="92"/>
        <v>0</v>
      </c>
      <c r="O302" s="5">
        <f t="shared" si="93"/>
        <v>0</v>
      </c>
      <c r="P302" s="5">
        <f t="shared" si="94"/>
        <v>0</v>
      </c>
      <c r="Q302" s="5">
        <f t="shared" si="95"/>
        <v>0</v>
      </c>
      <c r="R302" s="5">
        <f t="shared" si="96"/>
        <v>0</v>
      </c>
      <c r="S302" s="5">
        <f t="shared" si="97"/>
        <v>0</v>
      </c>
      <c r="T302" s="5">
        <f t="shared" si="98"/>
        <v>0</v>
      </c>
      <c r="U302" s="5">
        <f t="shared" si="99"/>
        <v>0</v>
      </c>
      <c r="V302" s="97">
        <f t="shared" si="100"/>
        <v>0</v>
      </c>
    </row>
    <row r="303" spans="2:22" x14ac:dyDescent="0.15">
      <c r="B303" s="8">
        <v>282</v>
      </c>
      <c r="C303" s="9">
        <f t="shared" si="81"/>
        <v>0</v>
      </c>
      <c r="D303" s="9">
        <f t="shared" si="82"/>
        <v>0</v>
      </c>
      <c r="E303" s="9">
        <f t="shared" si="83"/>
        <v>0</v>
      </c>
      <c r="F303" s="9">
        <f t="shared" si="84"/>
        <v>0</v>
      </c>
      <c r="G303" s="9">
        <f t="shared" si="85"/>
        <v>0</v>
      </c>
      <c r="H303" s="9">
        <f t="shared" si="86"/>
        <v>0</v>
      </c>
      <c r="I303" s="9">
        <f t="shared" si="87"/>
        <v>0</v>
      </c>
      <c r="J303" s="9">
        <f t="shared" si="88"/>
        <v>0</v>
      </c>
      <c r="K303" s="9">
        <f t="shared" si="89"/>
        <v>0</v>
      </c>
      <c r="L303" s="9">
        <f t="shared" si="90"/>
        <v>0</v>
      </c>
      <c r="M303" s="9">
        <f t="shared" si="91"/>
        <v>0</v>
      </c>
      <c r="N303" s="9">
        <f t="shared" si="92"/>
        <v>0</v>
      </c>
      <c r="O303" s="9">
        <f t="shared" si="93"/>
        <v>0</v>
      </c>
      <c r="P303" s="9">
        <f t="shared" si="94"/>
        <v>0</v>
      </c>
      <c r="Q303" s="9">
        <f t="shared" si="95"/>
        <v>0</v>
      </c>
      <c r="R303" s="9">
        <f t="shared" si="96"/>
        <v>0</v>
      </c>
      <c r="S303" s="9">
        <f t="shared" si="97"/>
        <v>0</v>
      </c>
      <c r="T303" s="9">
        <f t="shared" si="98"/>
        <v>0</v>
      </c>
      <c r="U303" s="9">
        <f t="shared" si="99"/>
        <v>0</v>
      </c>
      <c r="V303" s="96">
        <f t="shared" si="100"/>
        <v>0</v>
      </c>
    </row>
    <row r="304" spans="2:22" x14ac:dyDescent="0.15">
      <c r="B304" s="2">
        <v>283</v>
      </c>
      <c r="C304" s="5">
        <f t="shared" si="81"/>
        <v>0</v>
      </c>
      <c r="D304" s="5">
        <f t="shared" si="82"/>
        <v>0</v>
      </c>
      <c r="E304" s="5">
        <f t="shared" si="83"/>
        <v>0</v>
      </c>
      <c r="F304" s="5">
        <f t="shared" si="84"/>
        <v>0</v>
      </c>
      <c r="G304" s="5">
        <f t="shared" si="85"/>
        <v>0</v>
      </c>
      <c r="H304" s="5">
        <f t="shared" si="86"/>
        <v>0</v>
      </c>
      <c r="I304" s="5">
        <f t="shared" si="87"/>
        <v>0</v>
      </c>
      <c r="J304" s="5">
        <f t="shared" si="88"/>
        <v>0</v>
      </c>
      <c r="K304" s="5">
        <f t="shared" si="89"/>
        <v>0</v>
      </c>
      <c r="L304" s="5">
        <f t="shared" si="90"/>
        <v>0</v>
      </c>
      <c r="M304" s="5">
        <f t="shared" si="91"/>
        <v>0</v>
      </c>
      <c r="N304" s="5">
        <f t="shared" si="92"/>
        <v>0</v>
      </c>
      <c r="O304" s="5">
        <f t="shared" si="93"/>
        <v>0</v>
      </c>
      <c r="P304" s="5">
        <f t="shared" si="94"/>
        <v>0</v>
      </c>
      <c r="Q304" s="5">
        <f t="shared" si="95"/>
        <v>0</v>
      </c>
      <c r="R304" s="5">
        <f t="shared" si="96"/>
        <v>0</v>
      </c>
      <c r="S304" s="5">
        <f t="shared" si="97"/>
        <v>0</v>
      </c>
      <c r="T304" s="5">
        <f t="shared" si="98"/>
        <v>0</v>
      </c>
      <c r="U304" s="5">
        <f t="shared" si="99"/>
        <v>0</v>
      </c>
      <c r="V304" s="97">
        <f t="shared" si="100"/>
        <v>0</v>
      </c>
    </row>
    <row r="305" spans="2:22" x14ac:dyDescent="0.15">
      <c r="B305" s="8">
        <v>284</v>
      </c>
      <c r="C305" s="9">
        <f t="shared" si="81"/>
        <v>0</v>
      </c>
      <c r="D305" s="9">
        <f t="shared" si="82"/>
        <v>0</v>
      </c>
      <c r="E305" s="9">
        <f t="shared" si="83"/>
        <v>0</v>
      </c>
      <c r="F305" s="9">
        <f t="shared" si="84"/>
        <v>0</v>
      </c>
      <c r="G305" s="9">
        <f t="shared" si="85"/>
        <v>0</v>
      </c>
      <c r="H305" s="9">
        <f t="shared" si="86"/>
        <v>0</v>
      </c>
      <c r="I305" s="9">
        <f t="shared" si="87"/>
        <v>0</v>
      </c>
      <c r="J305" s="9">
        <f t="shared" si="88"/>
        <v>0</v>
      </c>
      <c r="K305" s="9">
        <f t="shared" si="89"/>
        <v>0</v>
      </c>
      <c r="L305" s="9">
        <f t="shared" si="90"/>
        <v>0</v>
      </c>
      <c r="M305" s="9">
        <f t="shared" si="91"/>
        <v>0</v>
      </c>
      <c r="N305" s="9">
        <f t="shared" si="92"/>
        <v>0</v>
      </c>
      <c r="O305" s="9">
        <f t="shared" si="93"/>
        <v>0</v>
      </c>
      <c r="P305" s="9">
        <f t="shared" si="94"/>
        <v>0</v>
      </c>
      <c r="Q305" s="9">
        <f t="shared" si="95"/>
        <v>0</v>
      </c>
      <c r="R305" s="9">
        <f t="shared" si="96"/>
        <v>0</v>
      </c>
      <c r="S305" s="9">
        <f t="shared" si="97"/>
        <v>0</v>
      </c>
      <c r="T305" s="9">
        <f t="shared" si="98"/>
        <v>0</v>
      </c>
      <c r="U305" s="9">
        <f t="shared" si="99"/>
        <v>0</v>
      </c>
      <c r="V305" s="96">
        <f t="shared" si="100"/>
        <v>0</v>
      </c>
    </row>
    <row r="306" spans="2:22" x14ac:dyDescent="0.15">
      <c r="B306" s="2">
        <v>285</v>
      </c>
      <c r="C306" s="5">
        <f t="shared" si="81"/>
        <v>0</v>
      </c>
      <c r="D306" s="5">
        <f t="shared" si="82"/>
        <v>0</v>
      </c>
      <c r="E306" s="5">
        <f t="shared" si="83"/>
        <v>0</v>
      </c>
      <c r="F306" s="5">
        <f t="shared" si="84"/>
        <v>0</v>
      </c>
      <c r="G306" s="5">
        <f t="shared" si="85"/>
        <v>0</v>
      </c>
      <c r="H306" s="5">
        <f t="shared" si="86"/>
        <v>0</v>
      </c>
      <c r="I306" s="5">
        <f t="shared" si="87"/>
        <v>0</v>
      </c>
      <c r="J306" s="5">
        <f t="shared" si="88"/>
        <v>0</v>
      </c>
      <c r="K306" s="5">
        <f t="shared" si="89"/>
        <v>0</v>
      </c>
      <c r="L306" s="5">
        <f t="shared" si="90"/>
        <v>0</v>
      </c>
      <c r="M306" s="5">
        <f t="shared" si="91"/>
        <v>0</v>
      </c>
      <c r="N306" s="5">
        <f t="shared" si="92"/>
        <v>0</v>
      </c>
      <c r="O306" s="5">
        <f t="shared" si="93"/>
        <v>0</v>
      </c>
      <c r="P306" s="5">
        <f t="shared" si="94"/>
        <v>0</v>
      </c>
      <c r="Q306" s="5">
        <f t="shared" si="95"/>
        <v>0</v>
      </c>
      <c r="R306" s="5">
        <f t="shared" si="96"/>
        <v>0</v>
      </c>
      <c r="S306" s="5">
        <f t="shared" si="97"/>
        <v>0</v>
      </c>
      <c r="T306" s="5">
        <f t="shared" si="98"/>
        <v>0</v>
      </c>
      <c r="U306" s="5">
        <f t="shared" si="99"/>
        <v>0</v>
      </c>
      <c r="V306" s="97">
        <f t="shared" si="100"/>
        <v>0</v>
      </c>
    </row>
    <row r="307" spans="2:22" x14ac:dyDescent="0.15">
      <c r="B307" s="8">
        <v>286</v>
      </c>
      <c r="C307" s="9">
        <f t="shared" si="81"/>
        <v>0</v>
      </c>
      <c r="D307" s="9">
        <f t="shared" si="82"/>
        <v>0</v>
      </c>
      <c r="E307" s="9">
        <f t="shared" si="83"/>
        <v>0</v>
      </c>
      <c r="F307" s="9">
        <f t="shared" si="84"/>
        <v>0</v>
      </c>
      <c r="G307" s="9">
        <f t="shared" si="85"/>
        <v>0</v>
      </c>
      <c r="H307" s="9">
        <f t="shared" si="86"/>
        <v>0</v>
      </c>
      <c r="I307" s="9">
        <f t="shared" si="87"/>
        <v>0</v>
      </c>
      <c r="J307" s="9">
        <f t="shared" si="88"/>
        <v>0</v>
      </c>
      <c r="K307" s="9">
        <f t="shared" si="89"/>
        <v>0</v>
      </c>
      <c r="L307" s="9">
        <f t="shared" si="90"/>
        <v>0</v>
      </c>
      <c r="M307" s="9">
        <f t="shared" si="91"/>
        <v>0</v>
      </c>
      <c r="N307" s="9">
        <f t="shared" si="92"/>
        <v>0</v>
      </c>
      <c r="O307" s="9">
        <f t="shared" si="93"/>
        <v>0</v>
      </c>
      <c r="P307" s="9">
        <f t="shared" si="94"/>
        <v>0</v>
      </c>
      <c r="Q307" s="9">
        <f t="shared" si="95"/>
        <v>0</v>
      </c>
      <c r="R307" s="9">
        <f t="shared" si="96"/>
        <v>0</v>
      </c>
      <c r="S307" s="9">
        <f t="shared" si="97"/>
        <v>0</v>
      </c>
      <c r="T307" s="9">
        <f t="shared" si="98"/>
        <v>0</v>
      </c>
      <c r="U307" s="9">
        <f t="shared" si="99"/>
        <v>0</v>
      </c>
      <c r="V307" s="96">
        <f t="shared" si="100"/>
        <v>0</v>
      </c>
    </row>
    <row r="308" spans="2:22" x14ac:dyDescent="0.15">
      <c r="B308" s="2">
        <v>287</v>
      </c>
      <c r="C308" s="5">
        <f t="shared" si="81"/>
        <v>0</v>
      </c>
      <c r="D308" s="5">
        <f t="shared" si="82"/>
        <v>0</v>
      </c>
      <c r="E308" s="5">
        <f t="shared" si="83"/>
        <v>0</v>
      </c>
      <c r="F308" s="5">
        <f t="shared" si="84"/>
        <v>0</v>
      </c>
      <c r="G308" s="5">
        <f t="shared" si="85"/>
        <v>0</v>
      </c>
      <c r="H308" s="5">
        <f t="shared" si="86"/>
        <v>0</v>
      </c>
      <c r="I308" s="5">
        <f t="shared" si="87"/>
        <v>0</v>
      </c>
      <c r="J308" s="5">
        <f t="shared" si="88"/>
        <v>0</v>
      </c>
      <c r="K308" s="5">
        <f t="shared" si="89"/>
        <v>0</v>
      </c>
      <c r="L308" s="5">
        <f t="shared" si="90"/>
        <v>0</v>
      </c>
      <c r="M308" s="5">
        <f t="shared" si="91"/>
        <v>0</v>
      </c>
      <c r="N308" s="5">
        <f t="shared" si="92"/>
        <v>0</v>
      </c>
      <c r="O308" s="5">
        <f t="shared" si="93"/>
        <v>0</v>
      </c>
      <c r="P308" s="5">
        <f t="shared" si="94"/>
        <v>0</v>
      </c>
      <c r="Q308" s="5">
        <f t="shared" si="95"/>
        <v>0</v>
      </c>
      <c r="R308" s="5">
        <f t="shared" si="96"/>
        <v>0</v>
      </c>
      <c r="S308" s="5">
        <f t="shared" si="97"/>
        <v>0</v>
      </c>
      <c r="T308" s="5">
        <f t="shared" si="98"/>
        <v>0</v>
      </c>
      <c r="U308" s="5">
        <f t="shared" si="99"/>
        <v>0</v>
      </c>
      <c r="V308" s="97">
        <f t="shared" si="100"/>
        <v>0</v>
      </c>
    </row>
    <row r="309" spans="2:22" x14ac:dyDescent="0.15">
      <c r="B309" s="8">
        <v>288</v>
      </c>
      <c r="C309" s="9">
        <f t="shared" si="81"/>
        <v>0</v>
      </c>
      <c r="D309" s="9">
        <f t="shared" si="82"/>
        <v>0</v>
      </c>
      <c r="E309" s="9">
        <f t="shared" si="83"/>
        <v>0</v>
      </c>
      <c r="F309" s="9">
        <f t="shared" si="84"/>
        <v>0</v>
      </c>
      <c r="G309" s="9">
        <f t="shared" si="85"/>
        <v>0</v>
      </c>
      <c r="H309" s="9">
        <f t="shared" si="86"/>
        <v>0</v>
      </c>
      <c r="I309" s="9">
        <f t="shared" si="87"/>
        <v>0</v>
      </c>
      <c r="J309" s="9">
        <f t="shared" si="88"/>
        <v>0</v>
      </c>
      <c r="K309" s="9">
        <f t="shared" si="89"/>
        <v>0</v>
      </c>
      <c r="L309" s="9">
        <f t="shared" si="90"/>
        <v>0</v>
      </c>
      <c r="M309" s="9">
        <f t="shared" si="91"/>
        <v>0</v>
      </c>
      <c r="N309" s="9">
        <f t="shared" si="92"/>
        <v>0</v>
      </c>
      <c r="O309" s="9">
        <f t="shared" si="93"/>
        <v>0</v>
      </c>
      <c r="P309" s="9">
        <f t="shared" si="94"/>
        <v>0</v>
      </c>
      <c r="Q309" s="9">
        <f t="shared" si="95"/>
        <v>0</v>
      </c>
      <c r="R309" s="9">
        <f t="shared" si="96"/>
        <v>0</v>
      </c>
      <c r="S309" s="9">
        <f t="shared" si="97"/>
        <v>0</v>
      </c>
      <c r="T309" s="9">
        <f t="shared" si="98"/>
        <v>0</v>
      </c>
      <c r="U309" s="9">
        <f t="shared" si="99"/>
        <v>0</v>
      </c>
      <c r="V309" s="96">
        <f t="shared" si="100"/>
        <v>0</v>
      </c>
    </row>
    <row r="310" spans="2:22" x14ac:dyDescent="0.15">
      <c r="B310" s="2">
        <v>289</v>
      </c>
      <c r="C310" s="5">
        <f t="shared" si="81"/>
        <v>0</v>
      </c>
      <c r="D310" s="5">
        <f t="shared" si="82"/>
        <v>0</v>
      </c>
      <c r="E310" s="5">
        <f t="shared" si="83"/>
        <v>0</v>
      </c>
      <c r="F310" s="5">
        <f t="shared" si="84"/>
        <v>0</v>
      </c>
      <c r="G310" s="5">
        <f t="shared" si="85"/>
        <v>0</v>
      </c>
      <c r="H310" s="5">
        <f t="shared" si="86"/>
        <v>0</v>
      </c>
      <c r="I310" s="5">
        <f t="shared" si="87"/>
        <v>0</v>
      </c>
      <c r="J310" s="5">
        <f t="shared" si="88"/>
        <v>0</v>
      </c>
      <c r="K310" s="5">
        <f t="shared" si="89"/>
        <v>0</v>
      </c>
      <c r="L310" s="5">
        <f t="shared" si="90"/>
        <v>0</v>
      </c>
      <c r="M310" s="5">
        <f t="shared" si="91"/>
        <v>0</v>
      </c>
      <c r="N310" s="5">
        <f t="shared" si="92"/>
        <v>0</v>
      </c>
      <c r="O310" s="5">
        <f t="shared" si="93"/>
        <v>0</v>
      </c>
      <c r="P310" s="5">
        <f t="shared" si="94"/>
        <v>0</v>
      </c>
      <c r="Q310" s="5">
        <f t="shared" si="95"/>
        <v>0</v>
      </c>
      <c r="R310" s="5">
        <f t="shared" si="96"/>
        <v>0</v>
      </c>
      <c r="S310" s="5">
        <f t="shared" si="97"/>
        <v>0</v>
      </c>
      <c r="T310" s="5">
        <f t="shared" si="98"/>
        <v>0</v>
      </c>
      <c r="U310" s="5">
        <f t="shared" si="99"/>
        <v>0</v>
      </c>
      <c r="V310" s="97">
        <f t="shared" si="100"/>
        <v>0</v>
      </c>
    </row>
    <row r="311" spans="2:22" x14ac:dyDescent="0.15">
      <c r="B311" s="8">
        <v>290</v>
      </c>
      <c r="C311" s="9">
        <f t="shared" si="81"/>
        <v>0</v>
      </c>
      <c r="D311" s="9">
        <f t="shared" si="82"/>
        <v>0</v>
      </c>
      <c r="E311" s="9">
        <f t="shared" si="83"/>
        <v>0</v>
      </c>
      <c r="F311" s="9">
        <f t="shared" si="84"/>
        <v>0</v>
      </c>
      <c r="G311" s="9">
        <f t="shared" si="85"/>
        <v>0</v>
      </c>
      <c r="H311" s="9">
        <f t="shared" si="86"/>
        <v>0</v>
      </c>
      <c r="I311" s="9">
        <f t="shared" si="87"/>
        <v>0</v>
      </c>
      <c r="J311" s="9">
        <f t="shared" si="88"/>
        <v>0</v>
      </c>
      <c r="K311" s="9">
        <f t="shared" si="89"/>
        <v>0</v>
      </c>
      <c r="L311" s="9">
        <f t="shared" si="90"/>
        <v>0</v>
      </c>
      <c r="M311" s="9">
        <f t="shared" si="91"/>
        <v>0</v>
      </c>
      <c r="N311" s="9">
        <f t="shared" si="92"/>
        <v>0</v>
      </c>
      <c r="O311" s="9">
        <f t="shared" si="93"/>
        <v>0</v>
      </c>
      <c r="P311" s="9">
        <f t="shared" si="94"/>
        <v>0</v>
      </c>
      <c r="Q311" s="9">
        <f t="shared" si="95"/>
        <v>0</v>
      </c>
      <c r="R311" s="9">
        <f t="shared" si="96"/>
        <v>0</v>
      </c>
      <c r="S311" s="9">
        <f t="shared" si="97"/>
        <v>0</v>
      </c>
      <c r="T311" s="9">
        <f t="shared" si="98"/>
        <v>0</v>
      </c>
      <c r="U311" s="9">
        <f t="shared" si="99"/>
        <v>0</v>
      </c>
      <c r="V311" s="96">
        <f t="shared" si="100"/>
        <v>0</v>
      </c>
    </row>
    <row r="312" spans="2:22" x14ac:dyDescent="0.15">
      <c r="B312" s="2">
        <v>291</v>
      </c>
      <c r="C312" s="5">
        <f t="shared" si="81"/>
        <v>0</v>
      </c>
      <c r="D312" s="5">
        <f t="shared" si="82"/>
        <v>0</v>
      </c>
      <c r="E312" s="5">
        <f t="shared" si="83"/>
        <v>0</v>
      </c>
      <c r="F312" s="5">
        <f t="shared" si="84"/>
        <v>0</v>
      </c>
      <c r="G312" s="5">
        <f t="shared" si="85"/>
        <v>0</v>
      </c>
      <c r="H312" s="5">
        <f t="shared" si="86"/>
        <v>0</v>
      </c>
      <c r="I312" s="5">
        <f t="shared" si="87"/>
        <v>0</v>
      </c>
      <c r="J312" s="5">
        <f t="shared" si="88"/>
        <v>0</v>
      </c>
      <c r="K312" s="5">
        <f t="shared" si="89"/>
        <v>0</v>
      </c>
      <c r="L312" s="5">
        <f t="shared" si="90"/>
        <v>0</v>
      </c>
      <c r="M312" s="5">
        <f t="shared" si="91"/>
        <v>0</v>
      </c>
      <c r="N312" s="5">
        <f t="shared" si="92"/>
        <v>0</v>
      </c>
      <c r="O312" s="5">
        <f t="shared" si="93"/>
        <v>0</v>
      </c>
      <c r="P312" s="5">
        <f t="shared" si="94"/>
        <v>0</v>
      </c>
      <c r="Q312" s="5">
        <f t="shared" si="95"/>
        <v>0</v>
      </c>
      <c r="R312" s="5">
        <f t="shared" si="96"/>
        <v>0</v>
      </c>
      <c r="S312" s="5">
        <f t="shared" si="97"/>
        <v>0</v>
      </c>
      <c r="T312" s="5">
        <f t="shared" si="98"/>
        <v>0</v>
      </c>
      <c r="U312" s="5">
        <f t="shared" si="99"/>
        <v>0</v>
      </c>
      <c r="V312" s="97">
        <f t="shared" si="100"/>
        <v>0</v>
      </c>
    </row>
    <row r="313" spans="2:22" x14ac:dyDescent="0.15">
      <c r="B313" s="8">
        <v>292</v>
      </c>
      <c r="C313" s="9">
        <f t="shared" si="81"/>
        <v>0</v>
      </c>
      <c r="D313" s="9">
        <f t="shared" si="82"/>
        <v>0</v>
      </c>
      <c r="E313" s="9">
        <f t="shared" si="83"/>
        <v>0</v>
      </c>
      <c r="F313" s="9">
        <f t="shared" si="84"/>
        <v>0</v>
      </c>
      <c r="G313" s="9">
        <f t="shared" si="85"/>
        <v>0</v>
      </c>
      <c r="H313" s="9">
        <f t="shared" si="86"/>
        <v>0</v>
      </c>
      <c r="I313" s="9">
        <f t="shared" si="87"/>
        <v>0</v>
      </c>
      <c r="J313" s="9">
        <f t="shared" si="88"/>
        <v>0</v>
      </c>
      <c r="K313" s="9">
        <f t="shared" si="89"/>
        <v>0</v>
      </c>
      <c r="L313" s="9">
        <f t="shared" si="90"/>
        <v>0</v>
      </c>
      <c r="M313" s="9">
        <f t="shared" si="91"/>
        <v>0</v>
      </c>
      <c r="N313" s="9">
        <f t="shared" si="92"/>
        <v>0</v>
      </c>
      <c r="O313" s="9">
        <f t="shared" si="93"/>
        <v>0</v>
      </c>
      <c r="P313" s="9">
        <f t="shared" si="94"/>
        <v>0</v>
      </c>
      <c r="Q313" s="9">
        <f t="shared" si="95"/>
        <v>0</v>
      </c>
      <c r="R313" s="9">
        <f t="shared" si="96"/>
        <v>0</v>
      </c>
      <c r="S313" s="9">
        <f t="shared" si="97"/>
        <v>0</v>
      </c>
      <c r="T313" s="9">
        <f t="shared" si="98"/>
        <v>0</v>
      </c>
      <c r="U313" s="9">
        <f t="shared" si="99"/>
        <v>0</v>
      </c>
      <c r="V313" s="96">
        <f t="shared" si="100"/>
        <v>0</v>
      </c>
    </row>
    <row r="314" spans="2:22" x14ac:dyDescent="0.15">
      <c r="B314" s="2">
        <v>293</v>
      </c>
      <c r="C314" s="5">
        <f t="shared" si="81"/>
        <v>0</v>
      </c>
      <c r="D314" s="5">
        <f t="shared" si="82"/>
        <v>0</v>
      </c>
      <c r="E314" s="5">
        <f t="shared" si="83"/>
        <v>0</v>
      </c>
      <c r="F314" s="5">
        <f t="shared" si="84"/>
        <v>0</v>
      </c>
      <c r="G314" s="5">
        <f t="shared" si="85"/>
        <v>0</v>
      </c>
      <c r="H314" s="5">
        <f t="shared" si="86"/>
        <v>0</v>
      </c>
      <c r="I314" s="5">
        <f t="shared" si="87"/>
        <v>0</v>
      </c>
      <c r="J314" s="5">
        <f t="shared" si="88"/>
        <v>0</v>
      </c>
      <c r="K314" s="5">
        <f t="shared" si="89"/>
        <v>0</v>
      </c>
      <c r="L314" s="5">
        <f t="shared" si="90"/>
        <v>0</v>
      </c>
      <c r="M314" s="5">
        <f t="shared" si="91"/>
        <v>0</v>
      </c>
      <c r="N314" s="5">
        <f t="shared" si="92"/>
        <v>0</v>
      </c>
      <c r="O314" s="5">
        <f t="shared" si="93"/>
        <v>0</v>
      </c>
      <c r="P314" s="5">
        <f t="shared" si="94"/>
        <v>0</v>
      </c>
      <c r="Q314" s="5">
        <f t="shared" si="95"/>
        <v>0</v>
      </c>
      <c r="R314" s="5">
        <f t="shared" si="96"/>
        <v>0</v>
      </c>
      <c r="S314" s="5">
        <f t="shared" si="97"/>
        <v>0</v>
      </c>
      <c r="T314" s="5">
        <f t="shared" si="98"/>
        <v>0</v>
      </c>
      <c r="U314" s="5">
        <f t="shared" si="99"/>
        <v>0</v>
      </c>
      <c r="V314" s="97">
        <f t="shared" si="100"/>
        <v>0</v>
      </c>
    </row>
    <row r="315" spans="2:22" x14ac:dyDescent="0.15">
      <c r="B315" s="8">
        <v>294</v>
      </c>
      <c r="C315" s="9">
        <f t="shared" si="81"/>
        <v>0</v>
      </c>
      <c r="D315" s="9">
        <f t="shared" si="82"/>
        <v>0</v>
      </c>
      <c r="E315" s="9">
        <f t="shared" si="83"/>
        <v>0</v>
      </c>
      <c r="F315" s="9">
        <f t="shared" si="84"/>
        <v>0</v>
      </c>
      <c r="G315" s="9">
        <f t="shared" si="85"/>
        <v>0</v>
      </c>
      <c r="H315" s="9">
        <f t="shared" si="86"/>
        <v>0</v>
      </c>
      <c r="I315" s="9">
        <f t="shared" si="87"/>
        <v>0</v>
      </c>
      <c r="J315" s="9">
        <f t="shared" si="88"/>
        <v>0</v>
      </c>
      <c r="K315" s="9">
        <f t="shared" si="89"/>
        <v>0</v>
      </c>
      <c r="L315" s="9">
        <f t="shared" si="90"/>
        <v>0</v>
      </c>
      <c r="M315" s="9">
        <f t="shared" si="91"/>
        <v>0</v>
      </c>
      <c r="N315" s="9">
        <f t="shared" si="92"/>
        <v>0</v>
      </c>
      <c r="O315" s="9">
        <f t="shared" si="93"/>
        <v>0</v>
      </c>
      <c r="P315" s="9">
        <f t="shared" si="94"/>
        <v>0</v>
      </c>
      <c r="Q315" s="9">
        <f t="shared" si="95"/>
        <v>0</v>
      </c>
      <c r="R315" s="9">
        <f t="shared" si="96"/>
        <v>0</v>
      </c>
      <c r="S315" s="9">
        <f t="shared" si="97"/>
        <v>0</v>
      </c>
      <c r="T315" s="9">
        <f t="shared" si="98"/>
        <v>0</v>
      </c>
      <c r="U315" s="9">
        <f t="shared" si="99"/>
        <v>0</v>
      </c>
      <c r="V315" s="96">
        <f t="shared" si="100"/>
        <v>0</v>
      </c>
    </row>
    <row r="316" spans="2:22" x14ac:dyDescent="0.15">
      <c r="B316" s="2">
        <v>295</v>
      </c>
      <c r="C316" s="5">
        <f t="shared" si="81"/>
        <v>0</v>
      </c>
      <c r="D316" s="5">
        <f t="shared" si="82"/>
        <v>0</v>
      </c>
      <c r="E316" s="5">
        <f t="shared" si="83"/>
        <v>0</v>
      </c>
      <c r="F316" s="5">
        <f t="shared" si="84"/>
        <v>0</v>
      </c>
      <c r="G316" s="5">
        <f t="shared" si="85"/>
        <v>0</v>
      </c>
      <c r="H316" s="5">
        <f t="shared" si="86"/>
        <v>0</v>
      </c>
      <c r="I316" s="5">
        <f t="shared" si="87"/>
        <v>0</v>
      </c>
      <c r="J316" s="5">
        <f t="shared" si="88"/>
        <v>0</v>
      </c>
      <c r="K316" s="5">
        <f t="shared" si="89"/>
        <v>0</v>
      </c>
      <c r="L316" s="5">
        <f t="shared" si="90"/>
        <v>0</v>
      </c>
      <c r="M316" s="5">
        <f t="shared" si="91"/>
        <v>0</v>
      </c>
      <c r="N316" s="5">
        <f t="shared" si="92"/>
        <v>0</v>
      </c>
      <c r="O316" s="5">
        <f t="shared" si="93"/>
        <v>0</v>
      </c>
      <c r="P316" s="5">
        <f t="shared" si="94"/>
        <v>0</v>
      </c>
      <c r="Q316" s="5">
        <f t="shared" si="95"/>
        <v>0</v>
      </c>
      <c r="R316" s="5">
        <f t="shared" si="96"/>
        <v>0</v>
      </c>
      <c r="S316" s="5">
        <f t="shared" si="97"/>
        <v>0</v>
      </c>
      <c r="T316" s="5">
        <f t="shared" si="98"/>
        <v>0</v>
      </c>
      <c r="U316" s="5">
        <f t="shared" si="99"/>
        <v>0</v>
      </c>
      <c r="V316" s="97">
        <f t="shared" si="100"/>
        <v>0</v>
      </c>
    </row>
    <row r="317" spans="2:22" x14ac:dyDescent="0.15">
      <c r="B317" s="8">
        <v>296</v>
      </c>
      <c r="C317" s="9">
        <f t="shared" si="81"/>
        <v>0</v>
      </c>
      <c r="D317" s="9">
        <f t="shared" si="82"/>
        <v>0</v>
      </c>
      <c r="E317" s="9">
        <f t="shared" si="83"/>
        <v>0</v>
      </c>
      <c r="F317" s="9">
        <f t="shared" si="84"/>
        <v>0</v>
      </c>
      <c r="G317" s="9">
        <f t="shared" si="85"/>
        <v>0</v>
      </c>
      <c r="H317" s="9">
        <f t="shared" si="86"/>
        <v>0</v>
      </c>
      <c r="I317" s="9">
        <f t="shared" si="87"/>
        <v>0</v>
      </c>
      <c r="J317" s="9">
        <f t="shared" si="88"/>
        <v>0</v>
      </c>
      <c r="K317" s="9">
        <f t="shared" si="89"/>
        <v>0</v>
      </c>
      <c r="L317" s="9">
        <f t="shared" si="90"/>
        <v>0</v>
      </c>
      <c r="M317" s="9">
        <f t="shared" si="91"/>
        <v>0</v>
      </c>
      <c r="N317" s="9">
        <f t="shared" si="92"/>
        <v>0</v>
      </c>
      <c r="O317" s="9">
        <f t="shared" si="93"/>
        <v>0</v>
      </c>
      <c r="P317" s="9">
        <f t="shared" si="94"/>
        <v>0</v>
      </c>
      <c r="Q317" s="9">
        <f t="shared" si="95"/>
        <v>0</v>
      </c>
      <c r="R317" s="9">
        <f t="shared" si="96"/>
        <v>0</v>
      </c>
      <c r="S317" s="9">
        <f t="shared" si="97"/>
        <v>0</v>
      </c>
      <c r="T317" s="9">
        <f t="shared" si="98"/>
        <v>0</v>
      </c>
      <c r="U317" s="9">
        <f t="shared" si="99"/>
        <v>0</v>
      </c>
      <c r="V317" s="96">
        <f t="shared" si="100"/>
        <v>0</v>
      </c>
    </row>
    <row r="318" spans="2:22" x14ac:dyDescent="0.15">
      <c r="B318" s="2">
        <v>297</v>
      </c>
      <c r="C318" s="5">
        <f t="shared" si="81"/>
        <v>0</v>
      </c>
      <c r="D318" s="5">
        <f t="shared" si="82"/>
        <v>0</v>
      </c>
      <c r="E318" s="5">
        <f t="shared" si="83"/>
        <v>0</v>
      </c>
      <c r="F318" s="5">
        <f t="shared" si="84"/>
        <v>0</v>
      </c>
      <c r="G318" s="5">
        <f t="shared" si="85"/>
        <v>0</v>
      </c>
      <c r="H318" s="5">
        <f t="shared" si="86"/>
        <v>0</v>
      </c>
      <c r="I318" s="5">
        <f t="shared" si="87"/>
        <v>0</v>
      </c>
      <c r="J318" s="5">
        <f t="shared" si="88"/>
        <v>0</v>
      </c>
      <c r="K318" s="5">
        <f t="shared" si="89"/>
        <v>0</v>
      </c>
      <c r="L318" s="5">
        <f t="shared" si="90"/>
        <v>0</v>
      </c>
      <c r="M318" s="5">
        <f t="shared" si="91"/>
        <v>0</v>
      </c>
      <c r="N318" s="5">
        <f t="shared" si="92"/>
        <v>0</v>
      </c>
      <c r="O318" s="5">
        <f t="shared" si="93"/>
        <v>0</v>
      </c>
      <c r="P318" s="5">
        <f t="shared" si="94"/>
        <v>0</v>
      </c>
      <c r="Q318" s="5">
        <f t="shared" si="95"/>
        <v>0</v>
      </c>
      <c r="R318" s="5">
        <f t="shared" si="96"/>
        <v>0</v>
      </c>
      <c r="S318" s="5">
        <f t="shared" si="97"/>
        <v>0</v>
      </c>
      <c r="T318" s="5">
        <f t="shared" si="98"/>
        <v>0</v>
      </c>
      <c r="U318" s="5">
        <f t="shared" si="99"/>
        <v>0</v>
      </c>
      <c r="V318" s="97">
        <f t="shared" si="100"/>
        <v>0</v>
      </c>
    </row>
    <row r="319" spans="2:22" x14ac:dyDescent="0.15">
      <c r="B319" s="8">
        <v>298</v>
      </c>
      <c r="C319" s="9">
        <f t="shared" si="81"/>
        <v>0</v>
      </c>
      <c r="D319" s="9">
        <f t="shared" si="82"/>
        <v>0</v>
      </c>
      <c r="E319" s="9">
        <f t="shared" si="83"/>
        <v>0</v>
      </c>
      <c r="F319" s="9">
        <f t="shared" si="84"/>
        <v>0</v>
      </c>
      <c r="G319" s="9">
        <f t="shared" si="85"/>
        <v>0</v>
      </c>
      <c r="H319" s="9">
        <f t="shared" si="86"/>
        <v>0</v>
      </c>
      <c r="I319" s="9">
        <f t="shared" si="87"/>
        <v>0</v>
      </c>
      <c r="J319" s="9">
        <f t="shared" si="88"/>
        <v>0</v>
      </c>
      <c r="K319" s="9">
        <f t="shared" si="89"/>
        <v>0</v>
      </c>
      <c r="L319" s="9">
        <f t="shared" si="90"/>
        <v>0</v>
      </c>
      <c r="M319" s="9">
        <f t="shared" si="91"/>
        <v>0</v>
      </c>
      <c r="N319" s="9">
        <f t="shared" si="92"/>
        <v>0</v>
      </c>
      <c r="O319" s="9">
        <f t="shared" si="93"/>
        <v>0</v>
      </c>
      <c r="P319" s="9">
        <f t="shared" si="94"/>
        <v>0</v>
      </c>
      <c r="Q319" s="9">
        <f t="shared" si="95"/>
        <v>0</v>
      </c>
      <c r="R319" s="9">
        <f t="shared" si="96"/>
        <v>0</v>
      </c>
      <c r="S319" s="9">
        <f t="shared" si="97"/>
        <v>0</v>
      </c>
      <c r="T319" s="9">
        <f t="shared" si="98"/>
        <v>0</v>
      </c>
      <c r="U319" s="9">
        <f t="shared" si="99"/>
        <v>0</v>
      </c>
      <c r="V319" s="96">
        <f t="shared" si="100"/>
        <v>0</v>
      </c>
    </row>
    <row r="320" spans="2:22" x14ac:dyDescent="0.15">
      <c r="B320" s="2">
        <v>299</v>
      </c>
      <c r="C320" s="5">
        <f t="shared" si="81"/>
        <v>0</v>
      </c>
      <c r="D320" s="5">
        <f t="shared" si="82"/>
        <v>0</v>
      </c>
      <c r="E320" s="5">
        <f t="shared" si="83"/>
        <v>0</v>
      </c>
      <c r="F320" s="5">
        <f t="shared" si="84"/>
        <v>0</v>
      </c>
      <c r="G320" s="5">
        <f t="shared" si="85"/>
        <v>0</v>
      </c>
      <c r="H320" s="5">
        <f t="shared" si="86"/>
        <v>0</v>
      </c>
      <c r="I320" s="5">
        <f t="shared" si="87"/>
        <v>0</v>
      </c>
      <c r="J320" s="5">
        <f t="shared" si="88"/>
        <v>0</v>
      </c>
      <c r="K320" s="5">
        <f t="shared" si="89"/>
        <v>0</v>
      </c>
      <c r="L320" s="5">
        <f t="shared" si="90"/>
        <v>0</v>
      </c>
      <c r="M320" s="5">
        <f t="shared" si="91"/>
        <v>0</v>
      </c>
      <c r="N320" s="5">
        <f t="shared" si="92"/>
        <v>0</v>
      </c>
      <c r="O320" s="5">
        <f t="shared" si="93"/>
        <v>0</v>
      </c>
      <c r="P320" s="5">
        <f t="shared" si="94"/>
        <v>0</v>
      </c>
      <c r="Q320" s="5">
        <f t="shared" si="95"/>
        <v>0</v>
      </c>
      <c r="R320" s="5">
        <f t="shared" si="96"/>
        <v>0</v>
      </c>
      <c r="S320" s="5">
        <f t="shared" si="97"/>
        <v>0</v>
      </c>
      <c r="T320" s="5">
        <f t="shared" si="98"/>
        <v>0</v>
      </c>
      <c r="U320" s="5">
        <f t="shared" si="99"/>
        <v>0</v>
      </c>
      <c r="V320" s="97">
        <f t="shared" si="100"/>
        <v>0</v>
      </c>
    </row>
    <row r="321" spans="2:22" x14ac:dyDescent="0.15">
      <c r="B321" s="8">
        <v>300</v>
      </c>
      <c r="C321" s="9">
        <f t="shared" si="81"/>
        <v>0</v>
      </c>
      <c r="D321" s="9">
        <f t="shared" si="82"/>
        <v>0</v>
      </c>
      <c r="E321" s="9">
        <f t="shared" si="83"/>
        <v>0</v>
      </c>
      <c r="F321" s="9">
        <f t="shared" si="84"/>
        <v>0</v>
      </c>
      <c r="G321" s="9">
        <f t="shared" si="85"/>
        <v>0</v>
      </c>
      <c r="H321" s="9">
        <f t="shared" si="86"/>
        <v>0</v>
      </c>
      <c r="I321" s="9">
        <f t="shared" si="87"/>
        <v>0</v>
      </c>
      <c r="J321" s="9">
        <f t="shared" si="88"/>
        <v>0</v>
      </c>
      <c r="K321" s="9">
        <f t="shared" si="89"/>
        <v>0</v>
      </c>
      <c r="L321" s="9">
        <f t="shared" si="90"/>
        <v>0</v>
      </c>
      <c r="M321" s="9">
        <f t="shared" si="91"/>
        <v>0</v>
      </c>
      <c r="N321" s="9">
        <f t="shared" si="92"/>
        <v>0</v>
      </c>
      <c r="O321" s="9">
        <f t="shared" si="93"/>
        <v>0</v>
      </c>
      <c r="P321" s="9">
        <f t="shared" si="94"/>
        <v>0</v>
      </c>
      <c r="Q321" s="9">
        <f t="shared" si="95"/>
        <v>0</v>
      </c>
      <c r="R321" s="9">
        <f t="shared" si="96"/>
        <v>0</v>
      </c>
      <c r="S321" s="9">
        <f t="shared" si="97"/>
        <v>0</v>
      </c>
      <c r="T321" s="9">
        <f t="shared" si="98"/>
        <v>0</v>
      </c>
      <c r="U321" s="9">
        <f t="shared" si="99"/>
        <v>0</v>
      </c>
      <c r="V321" s="96">
        <f t="shared" si="100"/>
        <v>0</v>
      </c>
    </row>
    <row r="322" spans="2:22" x14ac:dyDescent="0.15">
      <c r="B322" s="2">
        <v>301</v>
      </c>
      <c r="C322" s="5">
        <f t="shared" si="81"/>
        <v>0</v>
      </c>
      <c r="D322" s="5">
        <f t="shared" si="82"/>
        <v>0</v>
      </c>
      <c r="E322" s="5">
        <f t="shared" si="83"/>
        <v>0</v>
      </c>
      <c r="F322" s="5">
        <f t="shared" si="84"/>
        <v>0</v>
      </c>
      <c r="G322" s="5">
        <f t="shared" si="85"/>
        <v>0</v>
      </c>
      <c r="H322" s="5">
        <f t="shared" si="86"/>
        <v>0</v>
      </c>
      <c r="I322" s="5">
        <f t="shared" si="87"/>
        <v>0</v>
      </c>
      <c r="J322" s="5">
        <f t="shared" si="88"/>
        <v>0</v>
      </c>
      <c r="K322" s="5">
        <f t="shared" si="89"/>
        <v>0</v>
      </c>
      <c r="L322" s="5">
        <f t="shared" si="90"/>
        <v>0</v>
      </c>
      <c r="M322" s="5">
        <f t="shared" si="91"/>
        <v>0</v>
      </c>
      <c r="N322" s="5">
        <f t="shared" si="92"/>
        <v>0</v>
      </c>
      <c r="O322" s="5">
        <f t="shared" si="93"/>
        <v>0</v>
      </c>
      <c r="P322" s="5">
        <f t="shared" si="94"/>
        <v>0</v>
      </c>
      <c r="Q322" s="5">
        <f t="shared" si="95"/>
        <v>0</v>
      </c>
      <c r="R322" s="5">
        <f t="shared" si="96"/>
        <v>0</v>
      </c>
      <c r="S322" s="5">
        <f t="shared" si="97"/>
        <v>0</v>
      </c>
      <c r="T322" s="5">
        <f t="shared" si="98"/>
        <v>0</v>
      </c>
      <c r="U322" s="5">
        <f t="shared" si="99"/>
        <v>0</v>
      </c>
      <c r="V322" s="97">
        <f t="shared" si="100"/>
        <v>0</v>
      </c>
    </row>
    <row r="323" spans="2:22" x14ac:dyDescent="0.15">
      <c r="B323" s="8">
        <v>302</v>
      </c>
      <c r="C323" s="9">
        <f t="shared" si="81"/>
        <v>0</v>
      </c>
      <c r="D323" s="9">
        <f t="shared" si="82"/>
        <v>0</v>
      </c>
      <c r="E323" s="9">
        <f t="shared" si="83"/>
        <v>0</v>
      </c>
      <c r="F323" s="9">
        <f t="shared" si="84"/>
        <v>0</v>
      </c>
      <c r="G323" s="9">
        <f t="shared" si="85"/>
        <v>0</v>
      </c>
      <c r="H323" s="9">
        <f t="shared" si="86"/>
        <v>0</v>
      </c>
      <c r="I323" s="9">
        <f t="shared" si="87"/>
        <v>0</v>
      </c>
      <c r="J323" s="9">
        <f t="shared" si="88"/>
        <v>0</v>
      </c>
      <c r="K323" s="9">
        <f t="shared" si="89"/>
        <v>0</v>
      </c>
      <c r="L323" s="9">
        <f t="shared" si="90"/>
        <v>0</v>
      </c>
      <c r="M323" s="9">
        <f t="shared" si="91"/>
        <v>0</v>
      </c>
      <c r="N323" s="9">
        <f t="shared" si="92"/>
        <v>0</v>
      </c>
      <c r="O323" s="9">
        <f t="shared" si="93"/>
        <v>0</v>
      </c>
      <c r="P323" s="9">
        <f t="shared" si="94"/>
        <v>0</v>
      </c>
      <c r="Q323" s="9">
        <f t="shared" si="95"/>
        <v>0</v>
      </c>
      <c r="R323" s="9">
        <f t="shared" si="96"/>
        <v>0</v>
      </c>
      <c r="S323" s="9">
        <f t="shared" si="97"/>
        <v>0</v>
      </c>
      <c r="T323" s="9">
        <f t="shared" si="98"/>
        <v>0</v>
      </c>
      <c r="U323" s="9">
        <f t="shared" si="99"/>
        <v>0</v>
      </c>
      <c r="V323" s="96">
        <f t="shared" si="100"/>
        <v>0</v>
      </c>
    </row>
    <row r="324" spans="2:22" x14ac:dyDescent="0.15">
      <c r="B324" s="2">
        <v>303</v>
      </c>
      <c r="C324" s="5">
        <f t="shared" si="81"/>
        <v>0</v>
      </c>
      <c r="D324" s="5">
        <f t="shared" si="82"/>
        <v>0</v>
      </c>
      <c r="E324" s="5">
        <f t="shared" si="83"/>
        <v>0</v>
      </c>
      <c r="F324" s="5">
        <f t="shared" si="84"/>
        <v>0</v>
      </c>
      <c r="G324" s="5">
        <f t="shared" si="85"/>
        <v>0</v>
      </c>
      <c r="H324" s="5">
        <f t="shared" si="86"/>
        <v>0</v>
      </c>
      <c r="I324" s="5">
        <f t="shared" si="87"/>
        <v>0</v>
      </c>
      <c r="J324" s="5">
        <f t="shared" si="88"/>
        <v>0</v>
      </c>
      <c r="K324" s="5">
        <f t="shared" si="89"/>
        <v>0</v>
      </c>
      <c r="L324" s="5">
        <f t="shared" si="90"/>
        <v>0</v>
      </c>
      <c r="M324" s="5">
        <f t="shared" si="91"/>
        <v>0</v>
      </c>
      <c r="N324" s="5">
        <f t="shared" si="92"/>
        <v>0</v>
      </c>
      <c r="O324" s="5">
        <f t="shared" si="93"/>
        <v>0</v>
      </c>
      <c r="P324" s="5">
        <f t="shared" si="94"/>
        <v>0</v>
      </c>
      <c r="Q324" s="5">
        <f t="shared" si="95"/>
        <v>0</v>
      </c>
      <c r="R324" s="5">
        <f t="shared" si="96"/>
        <v>0</v>
      </c>
      <c r="S324" s="5">
        <f t="shared" si="97"/>
        <v>0</v>
      </c>
      <c r="T324" s="5">
        <f t="shared" si="98"/>
        <v>0</v>
      </c>
      <c r="U324" s="5">
        <f t="shared" si="99"/>
        <v>0</v>
      </c>
      <c r="V324" s="97">
        <f t="shared" si="100"/>
        <v>0</v>
      </c>
    </row>
    <row r="325" spans="2:22" x14ac:dyDescent="0.15">
      <c r="B325" s="8">
        <v>304</v>
      </c>
      <c r="C325" s="9">
        <f t="shared" si="81"/>
        <v>0</v>
      </c>
      <c r="D325" s="9">
        <f t="shared" si="82"/>
        <v>0</v>
      </c>
      <c r="E325" s="9">
        <f t="shared" si="83"/>
        <v>0</v>
      </c>
      <c r="F325" s="9">
        <f t="shared" si="84"/>
        <v>0</v>
      </c>
      <c r="G325" s="9">
        <f t="shared" si="85"/>
        <v>0</v>
      </c>
      <c r="H325" s="9">
        <f t="shared" si="86"/>
        <v>0</v>
      </c>
      <c r="I325" s="9">
        <f t="shared" si="87"/>
        <v>0</v>
      </c>
      <c r="J325" s="9">
        <f t="shared" si="88"/>
        <v>0</v>
      </c>
      <c r="K325" s="9">
        <f t="shared" si="89"/>
        <v>0</v>
      </c>
      <c r="L325" s="9">
        <f t="shared" si="90"/>
        <v>0</v>
      </c>
      <c r="M325" s="9">
        <f t="shared" si="91"/>
        <v>0</v>
      </c>
      <c r="N325" s="9">
        <f t="shared" si="92"/>
        <v>0</v>
      </c>
      <c r="O325" s="9">
        <f t="shared" si="93"/>
        <v>0</v>
      </c>
      <c r="P325" s="9">
        <f t="shared" si="94"/>
        <v>0</v>
      </c>
      <c r="Q325" s="9">
        <f t="shared" si="95"/>
        <v>0</v>
      </c>
      <c r="R325" s="9">
        <f t="shared" si="96"/>
        <v>0</v>
      </c>
      <c r="S325" s="9">
        <f t="shared" si="97"/>
        <v>0</v>
      </c>
      <c r="T325" s="9">
        <f t="shared" si="98"/>
        <v>0</v>
      </c>
      <c r="U325" s="9">
        <f t="shared" si="99"/>
        <v>0</v>
      </c>
      <c r="V325" s="96">
        <f t="shared" si="100"/>
        <v>0</v>
      </c>
    </row>
    <row r="326" spans="2:22" x14ac:dyDescent="0.15">
      <c r="B326" s="2">
        <v>305</v>
      </c>
      <c r="C326" s="5">
        <f t="shared" si="81"/>
        <v>0</v>
      </c>
      <c r="D326" s="5">
        <f t="shared" si="82"/>
        <v>0</v>
      </c>
      <c r="E326" s="5">
        <f t="shared" si="83"/>
        <v>0</v>
      </c>
      <c r="F326" s="5">
        <f t="shared" si="84"/>
        <v>0</v>
      </c>
      <c r="G326" s="5">
        <f t="shared" si="85"/>
        <v>0</v>
      </c>
      <c r="H326" s="5">
        <f t="shared" si="86"/>
        <v>0</v>
      </c>
      <c r="I326" s="5">
        <f t="shared" si="87"/>
        <v>0</v>
      </c>
      <c r="J326" s="5">
        <f t="shared" si="88"/>
        <v>0</v>
      </c>
      <c r="K326" s="5">
        <f t="shared" si="89"/>
        <v>0</v>
      </c>
      <c r="L326" s="5">
        <f t="shared" si="90"/>
        <v>0</v>
      </c>
      <c r="M326" s="5">
        <f t="shared" si="91"/>
        <v>0</v>
      </c>
      <c r="N326" s="5">
        <f t="shared" si="92"/>
        <v>0</v>
      </c>
      <c r="O326" s="5">
        <f t="shared" si="93"/>
        <v>0</v>
      </c>
      <c r="P326" s="5">
        <f t="shared" si="94"/>
        <v>0</v>
      </c>
      <c r="Q326" s="5">
        <f t="shared" si="95"/>
        <v>0</v>
      </c>
      <c r="R326" s="5">
        <f t="shared" si="96"/>
        <v>0</v>
      </c>
      <c r="S326" s="5">
        <f t="shared" si="97"/>
        <v>0</v>
      </c>
      <c r="T326" s="5">
        <f t="shared" si="98"/>
        <v>0</v>
      </c>
      <c r="U326" s="5">
        <f t="shared" si="99"/>
        <v>0</v>
      </c>
      <c r="V326" s="97">
        <f t="shared" si="100"/>
        <v>0</v>
      </c>
    </row>
    <row r="327" spans="2:22" x14ac:dyDescent="0.15">
      <c r="B327" s="8">
        <v>306</v>
      </c>
      <c r="C327" s="9">
        <f t="shared" si="81"/>
        <v>0</v>
      </c>
      <c r="D327" s="9">
        <f t="shared" si="82"/>
        <v>0</v>
      </c>
      <c r="E327" s="9">
        <f t="shared" si="83"/>
        <v>0</v>
      </c>
      <c r="F327" s="9">
        <f t="shared" si="84"/>
        <v>0</v>
      </c>
      <c r="G327" s="9">
        <f t="shared" si="85"/>
        <v>0</v>
      </c>
      <c r="H327" s="9">
        <f t="shared" si="86"/>
        <v>0</v>
      </c>
      <c r="I327" s="9">
        <f t="shared" si="87"/>
        <v>0</v>
      </c>
      <c r="J327" s="9">
        <f t="shared" si="88"/>
        <v>0</v>
      </c>
      <c r="K327" s="9">
        <f t="shared" si="89"/>
        <v>0</v>
      </c>
      <c r="L327" s="9">
        <f t="shared" si="90"/>
        <v>0</v>
      </c>
      <c r="M327" s="9">
        <f t="shared" si="91"/>
        <v>0</v>
      </c>
      <c r="N327" s="9">
        <f t="shared" si="92"/>
        <v>0</v>
      </c>
      <c r="O327" s="9">
        <f t="shared" si="93"/>
        <v>0</v>
      </c>
      <c r="P327" s="9">
        <f t="shared" si="94"/>
        <v>0</v>
      </c>
      <c r="Q327" s="9">
        <f t="shared" si="95"/>
        <v>0</v>
      </c>
      <c r="R327" s="9">
        <f t="shared" si="96"/>
        <v>0</v>
      </c>
      <c r="S327" s="9">
        <f t="shared" si="97"/>
        <v>0</v>
      </c>
      <c r="T327" s="9">
        <f t="shared" si="98"/>
        <v>0</v>
      </c>
      <c r="U327" s="9">
        <f t="shared" si="99"/>
        <v>0</v>
      </c>
      <c r="V327" s="96">
        <f t="shared" si="100"/>
        <v>0</v>
      </c>
    </row>
    <row r="328" spans="2:22" x14ac:dyDescent="0.15">
      <c r="B328" s="2">
        <v>307</v>
      </c>
      <c r="C328" s="5">
        <f t="shared" si="81"/>
        <v>0</v>
      </c>
      <c r="D328" s="5">
        <f t="shared" si="82"/>
        <v>0</v>
      </c>
      <c r="E328" s="5">
        <f t="shared" si="83"/>
        <v>0</v>
      </c>
      <c r="F328" s="5">
        <f t="shared" si="84"/>
        <v>0</v>
      </c>
      <c r="G328" s="5">
        <f t="shared" si="85"/>
        <v>0</v>
      </c>
      <c r="H328" s="5">
        <f t="shared" si="86"/>
        <v>0</v>
      </c>
      <c r="I328" s="5">
        <f t="shared" si="87"/>
        <v>0</v>
      </c>
      <c r="J328" s="5">
        <f t="shared" si="88"/>
        <v>0</v>
      </c>
      <c r="K328" s="5">
        <f t="shared" si="89"/>
        <v>0</v>
      </c>
      <c r="L328" s="5">
        <f t="shared" si="90"/>
        <v>0</v>
      </c>
      <c r="M328" s="5">
        <f t="shared" si="91"/>
        <v>0</v>
      </c>
      <c r="N328" s="5">
        <f t="shared" si="92"/>
        <v>0</v>
      </c>
      <c r="O328" s="5">
        <f t="shared" si="93"/>
        <v>0</v>
      </c>
      <c r="P328" s="5">
        <f t="shared" si="94"/>
        <v>0</v>
      </c>
      <c r="Q328" s="5">
        <f t="shared" si="95"/>
        <v>0</v>
      </c>
      <c r="R328" s="5">
        <f t="shared" si="96"/>
        <v>0</v>
      </c>
      <c r="S328" s="5">
        <f t="shared" si="97"/>
        <v>0</v>
      </c>
      <c r="T328" s="5">
        <f t="shared" si="98"/>
        <v>0</v>
      </c>
      <c r="U328" s="5">
        <f t="shared" si="99"/>
        <v>0</v>
      </c>
      <c r="V328" s="97">
        <f t="shared" si="100"/>
        <v>0</v>
      </c>
    </row>
    <row r="329" spans="2:22" x14ac:dyDescent="0.15">
      <c r="B329" s="8">
        <v>308</v>
      </c>
      <c r="C329" s="9">
        <f t="shared" si="81"/>
        <v>0</v>
      </c>
      <c r="D329" s="9">
        <f t="shared" si="82"/>
        <v>0</v>
      </c>
      <c r="E329" s="9">
        <f t="shared" si="83"/>
        <v>0</v>
      </c>
      <c r="F329" s="9">
        <f t="shared" si="84"/>
        <v>0</v>
      </c>
      <c r="G329" s="9">
        <f t="shared" si="85"/>
        <v>0</v>
      </c>
      <c r="H329" s="9">
        <f t="shared" si="86"/>
        <v>0</v>
      </c>
      <c r="I329" s="9">
        <f t="shared" si="87"/>
        <v>0</v>
      </c>
      <c r="J329" s="9">
        <f t="shared" si="88"/>
        <v>0</v>
      </c>
      <c r="K329" s="9">
        <f t="shared" si="89"/>
        <v>0</v>
      </c>
      <c r="L329" s="9">
        <f t="shared" si="90"/>
        <v>0</v>
      </c>
      <c r="M329" s="9">
        <f t="shared" si="91"/>
        <v>0</v>
      </c>
      <c r="N329" s="9">
        <f t="shared" si="92"/>
        <v>0</v>
      </c>
      <c r="O329" s="9">
        <f t="shared" si="93"/>
        <v>0</v>
      </c>
      <c r="P329" s="9">
        <f t="shared" si="94"/>
        <v>0</v>
      </c>
      <c r="Q329" s="9">
        <f t="shared" si="95"/>
        <v>0</v>
      </c>
      <c r="R329" s="9">
        <f t="shared" si="96"/>
        <v>0</v>
      </c>
      <c r="S329" s="9">
        <f t="shared" si="97"/>
        <v>0</v>
      </c>
      <c r="T329" s="9">
        <f t="shared" si="98"/>
        <v>0</v>
      </c>
      <c r="U329" s="9">
        <f t="shared" si="99"/>
        <v>0</v>
      </c>
      <c r="V329" s="96">
        <f t="shared" si="100"/>
        <v>0</v>
      </c>
    </row>
    <row r="330" spans="2:22" x14ac:dyDescent="0.15">
      <c r="B330" s="2">
        <v>309</v>
      </c>
      <c r="C330" s="5">
        <f t="shared" si="81"/>
        <v>0</v>
      </c>
      <c r="D330" s="5">
        <f t="shared" si="82"/>
        <v>0</v>
      </c>
      <c r="E330" s="5">
        <f t="shared" si="83"/>
        <v>0</v>
      </c>
      <c r="F330" s="5">
        <f t="shared" si="84"/>
        <v>0</v>
      </c>
      <c r="G330" s="5">
        <f t="shared" si="85"/>
        <v>0</v>
      </c>
      <c r="H330" s="5">
        <f t="shared" si="86"/>
        <v>0</v>
      </c>
      <c r="I330" s="5">
        <f t="shared" si="87"/>
        <v>0</v>
      </c>
      <c r="J330" s="5">
        <f t="shared" si="88"/>
        <v>0</v>
      </c>
      <c r="K330" s="5">
        <f t="shared" si="89"/>
        <v>0</v>
      </c>
      <c r="L330" s="5">
        <f t="shared" si="90"/>
        <v>0</v>
      </c>
      <c r="M330" s="5">
        <f t="shared" si="91"/>
        <v>0</v>
      </c>
      <c r="N330" s="5">
        <f t="shared" si="92"/>
        <v>0</v>
      </c>
      <c r="O330" s="5">
        <f t="shared" si="93"/>
        <v>0</v>
      </c>
      <c r="P330" s="5">
        <f t="shared" si="94"/>
        <v>0</v>
      </c>
      <c r="Q330" s="5">
        <f t="shared" si="95"/>
        <v>0</v>
      </c>
      <c r="R330" s="5">
        <f t="shared" si="96"/>
        <v>0</v>
      </c>
      <c r="S330" s="5">
        <f t="shared" si="97"/>
        <v>0</v>
      </c>
      <c r="T330" s="5">
        <f t="shared" si="98"/>
        <v>0</v>
      </c>
      <c r="U330" s="5">
        <f t="shared" si="99"/>
        <v>0</v>
      </c>
      <c r="V330" s="97">
        <f t="shared" si="100"/>
        <v>0</v>
      </c>
    </row>
    <row r="331" spans="2:22" x14ac:dyDescent="0.15">
      <c r="B331" s="8">
        <v>310</v>
      </c>
      <c r="C331" s="9">
        <f t="shared" si="81"/>
        <v>0</v>
      </c>
      <c r="D331" s="9">
        <f t="shared" si="82"/>
        <v>0</v>
      </c>
      <c r="E331" s="9">
        <f t="shared" si="83"/>
        <v>0</v>
      </c>
      <c r="F331" s="9">
        <f t="shared" si="84"/>
        <v>0</v>
      </c>
      <c r="G331" s="9">
        <f t="shared" si="85"/>
        <v>0</v>
      </c>
      <c r="H331" s="9">
        <f t="shared" si="86"/>
        <v>0</v>
      </c>
      <c r="I331" s="9">
        <f t="shared" si="87"/>
        <v>0</v>
      </c>
      <c r="J331" s="9">
        <f t="shared" si="88"/>
        <v>0</v>
      </c>
      <c r="K331" s="9">
        <f t="shared" si="89"/>
        <v>0</v>
      </c>
      <c r="L331" s="9">
        <f t="shared" si="90"/>
        <v>0</v>
      </c>
      <c r="M331" s="9">
        <f t="shared" si="91"/>
        <v>0</v>
      </c>
      <c r="N331" s="9">
        <f t="shared" si="92"/>
        <v>0</v>
      </c>
      <c r="O331" s="9">
        <f t="shared" si="93"/>
        <v>0</v>
      </c>
      <c r="P331" s="9">
        <f t="shared" si="94"/>
        <v>0</v>
      </c>
      <c r="Q331" s="9">
        <f t="shared" si="95"/>
        <v>0</v>
      </c>
      <c r="R331" s="9">
        <f t="shared" si="96"/>
        <v>0</v>
      </c>
      <c r="S331" s="9">
        <f t="shared" si="97"/>
        <v>0</v>
      </c>
      <c r="T331" s="9">
        <f t="shared" si="98"/>
        <v>0</v>
      </c>
      <c r="U331" s="9">
        <f t="shared" si="99"/>
        <v>0</v>
      </c>
      <c r="V331" s="96">
        <f t="shared" si="100"/>
        <v>0</v>
      </c>
    </row>
    <row r="332" spans="2:22" x14ac:dyDescent="0.15">
      <c r="B332" s="2">
        <v>311</v>
      </c>
      <c r="C332" s="5">
        <f t="shared" si="81"/>
        <v>0</v>
      </c>
      <c r="D332" s="5">
        <f t="shared" si="82"/>
        <v>0</v>
      </c>
      <c r="E332" s="5">
        <f t="shared" si="83"/>
        <v>0</v>
      </c>
      <c r="F332" s="5">
        <f t="shared" si="84"/>
        <v>0</v>
      </c>
      <c r="G332" s="5">
        <f t="shared" si="85"/>
        <v>0</v>
      </c>
      <c r="H332" s="5">
        <f t="shared" si="86"/>
        <v>0</v>
      </c>
      <c r="I332" s="5">
        <f t="shared" si="87"/>
        <v>0</v>
      </c>
      <c r="J332" s="5">
        <f t="shared" si="88"/>
        <v>0</v>
      </c>
      <c r="K332" s="5">
        <f t="shared" si="89"/>
        <v>0</v>
      </c>
      <c r="L332" s="5">
        <f t="shared" si="90"/>
        <v>0</v>
      </c>
      <c r="M332" s="5">
        <f t="shared" si="91"/>
        <v>0</v>
      </c>
      <c r="N332" s="5">
        <f t="shared" si="92"/>
        <v>0</v>
      </c>
      <c r="O332" s="5">
        <f t="shared" si="93"/>
        <v>0</v>
      </c>
      <c r="P332" s="5">
        <f t="shared" si="94"/>
        <v>0</v>
      </c>
      <c r="Q332" s="5">
        <f t="shared" si="95"/>
        <v>0</v>
      </c>
      <c r="R332" s="5">
        <f t="shared" si="96"/>
        <v>0</v>
      </c>
      <c r="S332" s="5">
        <f t="shared" si="97"/>
        <v>0</v>
      </c>
      <c r="T332" s="5">
        <f t="shared" si="98"/>
        <v>0</v>
      </c>
      <c r="U332" s="5">
        <f t="shared" si="99"/>
        <v>0</v>
      </c>
      <c r="V332" s="97">
        <f t="shared" si="100"/>
        <v>0</v>
      </c>
    </row>
    <row r="333" spans="2:22" x14ac:dyDescent="0.15">
      <c r="B333" s="8">
        <v>312</v>
      </c>
      <c r="C333" s="9">
        <f t="shared" si="81"/>
        <v>0</v>
      </c>
      <c r="D333" s="9">
        <f t="shared" si="82"/>
        <v>0</v>
      </c>
      <c r="E333" s="9">
        <f t="shared" si="83"/>
        <v>0</v>
      </c>
      <c r="F333" s="9">
        <f t="shared" si="84"/>
        <v>0</v>
      </c>
      <c r="G333" s="9">
        <f t="shared" si="85"/>
        <v>0</v>
      </c>
      <c r="H333" s="9">
        <f t="shared" si="86"/>
        <v>0</v>
      </c>
      <c r="I333" s="9">
        <f t="shared" si="87"/>
        <v>0</v>
      </c>
      <c r="J333" s="9">
        <f t="shared" si="88"/>
        <v>0</v>
      </c>
      <c r="K333" s="9">
        <f t="shared" si="89"/>
        <v>0</v>
      </c>
      <c r="L333" s="9">
        <f t="shared" si="90"/>
        <v>0</v>
      </c>
      <c r="M333" s="9">
        <f t="shared" si="91"/>
        <v>0</v>
      </c>
      <c r="N333" s="9">
        <f t="shared" si="92"/>
        <v>0</v>
      </c>
      <c r="O333" s="9">
        <f t="shared" si="93"/>
        <v>0</v>
      </c>
      <c r="P333" s="9">
        <f t="shared" si="94"/>
        <v>0</v>
      </c>
      <c r="Q333" s="9">
        <f t="shared" si="95"/>
        <v>0</v>
      </c>
      <c r="R333" s="9">
        <f t="shared" si="96"/>
        <v>0</v>
      </c>
      <c r="S333" s="9">
        <f t="shared" si="97"/>
        <v>0</v>
      </c>
      <c r="T333" s="9">
        <f t="shared" si="98"/>
        <v>0</v>
      </c>
      <c r="U333" s="9">
        <f t="shared" si="99"/>
        <v>0</v>
      </c>
      <c r="V333" s="96">
        <f t="shared" si="100"/>
        <v>0</v>
      </c>
    </row>
    <row r="334" spans="2:22" x14ac:dyDescent="0.15">
      <c r="B334" s="2">
        <v>313</v>
      </c>
      <c r="C334" s="5">
        <f t="shared" si="81"/>
        <v>0</v>
      </c>
      <c r="D334" s="5">
        <f t="shared" si="82"/>
        <v>0</v>
      </c>
      <c r="E334" s="5">
        <f t="shared" si="83"/>
        <v>0</v>
      </c>
      <c r="F334" s="5">
        <f t="shared" si="84"/>
        <v>0</v>
      </c>
      <c r="G334" s="5">
        <f t="shared" si="85"/>
        <v>0</v>
      </c>
      <c r="H334" s="5">
        <f t="shared" si="86"/>
        <v>0</v>
      </c>
      <c r="I334" s="5">
        <f t="shared" si="87"/>
        <v>0</v>
      </c>
      <c r="J334" s="5">
        <f t="shared" si="88"/>
        <v>0</v>
      </c>
      <c r="K334" s="5">
        <f t="shared" si="89"/>
        <v>0</v>
      </c>
      <c r="L334" s="5">
        <f t="shared" si="90"/>
        <v>0</v>
      </c>
      <c r="M334" s="5">
        <f t="shared" si="91"/>
        <v>0</v>
      </c>
      <c r="N334" s="5">
        <f t="shared" si="92"/>
        <v>0</v>
      </c>
      <c r="O334" s="5">
        <f t="shared" si="93"/>
        <v>0</v>
      </c>
      <c r="P334" s="5">
        <f t="shared" si="94"/>
        <v>0</v>
      </c>
      <c r="Q334" s="5">
        <f t="shared" si="95"/>
        <v>0</v>
      </c>
      <c r="R334" s="5">
        <f t="shared" si="96"/>
        <v>0</v>
      </c>
      <c r="S334" s="5">
        <f t="shared" si="97"/>
        <v>0</v>
      </c>
      <c r="T334" s="5">
        <f t="shared" si="98"/>
        <v>0</v>
      </c>
      <c r="U334" s="5">
        <f t="shared" si="99"/>
        <v>0</v>
      </c>
      <c r="V334" s="97">
        <f t="shared" si="100"/>
        <v>0</v>
      </c>
    </row>
    <row r="335" spans="2:22" x14ac:dyDescent="0.15">
      <c r="B335" s="8">
        <v>314</v>
      </c>
      <c r="C335" s="9">
        <f t="shared" si="81"/>
        <v>0</v>
      </c>
      <c r="D335" s="9">
        <f t="shared" si="82"/>
        <v>0</v>
      </c>
      <c r="E335" s="9">
        <f t="shared" si="83"/>
        <v>0</v>
      </c>
      <c r="F335" s="9">
        <f t="shared" si="84"/>
        <v>0</v>
      </c>
      <c r="G335" s="9">
        <f t="shared" si="85"/>
        <v>0</v>
      </c>
      <c r="H335" s="9">
        <f t="shared" si="86"/>
        <v>0</v>
      </c>
      <c r="I335" s="9">
        <f t="shared" si="87"/>
        <v>0</v>
      </c>
      <c r="J335" s="9">
        <f t="shared" si="88"/>
        <v>0</v>
      </c>
      <c r="K335" s="9">
        <f t="shared" si="89"/>
        <v>0</v>
      </c>
      <c r="L335" s="9">
        <f t="shared" si="90"/>
        <v>0</v>
      </c>
      <c r="M335" s="9">
        <f t="shared" si="91"/>
        <v>0</v>
      </c>
      <c r="N335" s="9">
        <f t="shared" si="92"/>
        <v>0</v>
      </c>
      <c r="O335" s="9">
        <f t="shared" si="93"/>
        <v>0</v>
      </c>
      <c r="P335" s="9">
        <f t="shared" si="94"/>
        <v>0</v>
      </c>
      <c r="Q335" s="9">
        <f t="shared" si="95"/>
        <v>0</v>
      </c>
      <c r="R335" s="9">
        <f t="shared" si="96"/>
        <v>0</v>
      </c>
      <c r="S335" s="9">
        <f t="shared" si="97"/>
        <v>0</v>
      </c>
      <c r="T335" s="9">
        <f t="shared" si="98"/>
        <v>0</v>
      </c>
      <c r="U335" s="9">
        <f t="shared" si="99"/>
        <v>0</v>
      </c>
      <c r="V335" s="96">
        <f t="shared" si="100"/>
        <v>0</v>
      </c>
    </row>
    <row r="336" spans="2:22" x14ac:dyDescent="0.15">
      <c r="B336" s="2">
        <v>315</v>
      </c>
      <c r="C336" s="5">
        <f t="shared" si="81"/>
        <v>0</v>
      </c>
      <c r="D336" s="5">
        <f t="shared" si="82"/>
        <v>0</v>
      </c>
      <c r="E336" s="5">
        <f t="shared" si="83"/>
        <v>0</v>
      </c>
      <c r="F336" s="5">
        <f t="shared" si="84"/>
        <v>0</v>
      </c>
      <c r="G336" s="5">
        <f t="shared" si="85"/>
        <v>0</v>
      </c>
      <c r="H336" s="5">
        <f t="shared" si="86"/>
        <v>0</v>
      </c>
      <c r="I336" s="5">
        <f t="shared" si="87"/>
        <v>0</v>
      </c>
      <c r="J336" s="5">
        <f t="shared" si="88"/>
        <v>0</v>
      </c>
      <c r="K336" s="5">
        <f t="shared" si="89"/>
        <v>0</v>
      </c>
      <c r="L336" s="5">
        <f t="shared" si="90"/>
        <v>0</v>
      </c>
      <c r="M336" s="5">
        <f t="shared" si="91"/>
        <v>0</v>
      </c>
      <c r="N336" s="5">
        <f t="shared" si="92"/>
        <v>0</v>
      </c>
      <c r="O336" s="5">
        <f t="shared" si="93"/>
        <v>0</v>
      </c>
      <c r="P336" s="5">
        <f t="shared" si="94"/>
        <v>0</v>
      </c>
      <c r="Q336" s="5">
        <f t="shared" si="95"/>
        <v>0</v>
      </c>
      <c r="R336" s="5">
        <f t="shared" si="96"/>
        <v>0</v>
      </c>
      <c r="S336" s="5">
        <f t="shared" si="97"/>
        <v>0</v>
      </c>
      <c r="T336" s="5">
        <f t="shared" si="98"/>
        <v>0</v>
      </c>
      <c r="U336" s="5">
        <f t="shared" si="99"/>
        <v>0</v>
      </c>
      <c r="V336" s="97">
        <f t="shared" si="100"/>
        <v>0</v>
      </c>
    </row>
    <row r="337" spans="2:22" x14ac:dyDescent="0.15">
      <c r="B337" s="8">
        <v>316</v>
      </c>
      <c r="C337" s="9">
        <f t="shared" si="81"/>
        <v>0</v>
      </c>
      <c r="D337" s="9">
        <f t="shared" si="82"/>
        <v>0</v>
      </c>
      <c r="E337" s="9">
        <f t="shared" si="83"/>
        <v>0</v>
      </c>
      <c r="F337" s="9">
        <f t="shared" si="84"/>
        <v>0</v>
      </c>
      <c r="G337" s="9">
        <f t="shared" si="85"/>
        <v>0</v>
      </c>
      <c r="H337" s="9">
        <f t="shared" si="86"/>
        <v>0</v>
      </c>
      <c r="I337" s="9">
        <f t="shared" si="87"/>
        <v>0</v>
      </c>
      <c r="J337" s="9">
        <f t="shared" si="88"/>
        <v>0</v>
      </c>
      <c r="K337" s="9">
        <f t="shared" si="89"/>
        <v>0</v>
      </c>
      <c r="L337" s="9">
        <f t="shared" si="90"/>
        <v>0</v>
      </c>
      <c r="M337" s="9">
        <f t="shared" si="91"/>
        <v>0</v>
      </c>
      <c r="N337" s="9">
        <f t="shared" si="92"/>
        <v>0</v>
      </c>
      <c r="O337" s="9">
        <f t="shared" si="93"/>
        <v>0</v>
      </c>
      <c r="P337" s="9">
        <f t="shared" si="94"/>
        <v>0</v>
      </c>
      <c r="Q337" s="9">
        <f t="shared" si="95"/>
        <v>0</v>
      </c>
      <c r="R337" s="9">
        <f t="shared" si="96"/>
        <v>0</v>
      </c>
      <c r="S337" s="9">
        <f t="shared" si="97"/>
        <v>0</v>
      </c>
      <c r="T337" s="9">
        <f t="shared" si="98"/>
        <v>0</v>
      </c>
      <c r="U337" s="9">
        <f t="shared" si="99"/>
        <v>0</v>
      </c>
      <c r="V337" s="96">
        <f t="shared" si="100"/>
        <v>0</v>
      </c>
    </row>
    <row r="338" spans="2:22" x14ac:dyDescent="0.15">
      <c r="B338" s="2">
        <v>317</v>
      </c>
      <c r="C338" s="5">
        <f t="shared" si="81"/>
        <v>0</v>
      </c>
      <c r="D338" s="5">
        <f t="shared" si="82"/>
        <v>0</v>
      </c>
      <c r="E338" s="5">
        <f t="shared" si="83"/>
        <v>0</v>
      </c>
      <c r="F338" s="5">
        <f t="shared" si="84"/>
        <v>0</v>
      </c>
      <c r="G338" s="5">
        <f t="shared" si="85"/>
        <v>0</v>
      </c>
      <c r="H338" s="5">
        <f t="shared" si="86"/>
        <v>0</v>
      </c>
      <c r="I338" s="5">
        <f t="shared" si="87"/>
        <v>0</v>
      </c>
      <c r="J338" s="5">
        <f t="shared" si="88"/>
        <v>0</v>
      </c>
      <c r="K338" s="5">
        <f t="shared" si="89"/>
        <v>0</v>
      </c>
      <c r="L338" s="5">
        <f t="shared" si="90"/>
        <v>0</v>
      </c>
      <c r="M338" s="5">
        <f t="shared" si="91"/>
        <v>0</v>
      </c>
      <c r="N338" s="5">
        <f t="shared" si="92"/>
        <v>0</v>
      </c>
      <c r="O338" s="5">
        <f t="shared" si="93"/>
        <v>0</v>
      </c>
      <c r="P338" s="5">
        <f t="shared" si="94"/>
        <v>0</v>
      </c>
      <c r="Q338" s="5">
        <f t="shared" si="95"/>
        <v>0</v>
      </c>
      <c r="R338" s="5">
        <f t="shared" si="96"/>
        <v>0</v>
      </c>
      <c r="S338" s="5">
        <f t="shared" si="97"/>
        <v>0</v>
      </c>
      <c r="T338" s="5">
        <f t="shared" si="98"/>
        <v>0</v>
      </c>
      <c r="U338" s="5">
        <f t="shared" si="99"/>
        <v>0</v>
      </c>
      <c r="V338" s="97">
        <f t="shared" si="100"/>
        <v>0</v>
      </c>
    </row>
    <row r="339" spans="2:22" x14ac:dyDescent="0.15">
      <c r="B339" s="8">
        <v>318</v>
      </c>
      <c r="C339" s="9">
        <f t="shared" si="81"/>
        <v>0</v>
      </c>
      <c r="D339" s="9">
        <f t="shared" si="82"/>
        <v>0</v>
      </c>
      <c r="E339" s="9">
        <f t="shared" si="83"/>
        <v>0</v>
      </c>
      <c r="F339" s="9">
        <f t="shared" si="84"/>
        <v>0</v>
      </c>
      <c r="G339" s="9">
        <f t="shared" si="85"/>
        <v>0</v>
      </c>
      <c r="H339" s="9">
        <f t="shared" si="86"/>
        <v>0</v>
      </c>
      <c r="I339" s="9">
        <f t="shared" si="87"/>
        <v>0</v>
      </c>
      <c r="J339" s="9">
        <f t="shared" si="88"/>
        <v>0</v>
      </c>
      <c r="K339" s="9">
        <f t="shared" si="89"/>
        <v>0</v>
      </c>
      <c r="L339" s="9">
        <f t="shared" si="90"/>
        <v>0</v>
      </c>
      <c r="M339" s="9">
        <f t="shared" si="91"/>
        <v>0</v>
      </c>
      <c r="N339" s="9">
        <f t="shared" si="92"/>
        <v>0</v>
      </c>
      <c r="O339" s="9">
        <f t="shared" si="93"/>
        <v>0</v>
      </c>
      <c r="P339" s="9">
        <f t="shared" si="94"/>
        <v>0</v>
      </c>
      <c r="Q339" s="9">
        <f t="shared" si="95"/>
        <v>0</v>
      </c>
      <c r="R339" s="9">
        <f t="shared" si="96"/>
        <v>0</v>
      </c>
      <c r="S339" s="9">
        <f t="shared" si="97"/>
        <v>0</v>
      </c>
      <c r="T339" s="9">
        <f t="shared" si="98"/>
        <v>0</v>
      </c>
      <c r="U339" s="9">
        <f t="shared" si="99"/>
        <v>0</v>
      </c>
      <c r="V339" s="96">
        <f t="shared" si="100"/>
        <v>0</v>
      </c>
    </row>
    <row r="340" spans="2:22" x14ac:dyDescent="0.15">
      <c r="B340" s="2">
        <v>319</v>
      </c>
      <c r="C340" s="5">
        <f t="shared" si="81"/>
        <v>0</v>
      </c>
      <c r="D340" s="5">
        <f t="shared" si="82"/>
        <v>0</v>
      </c>
      <c r="E340" s="5">
        <f t="shared" si="83"/>
        <v>0</v>
      </c>
      <c r="F340" s="5">
        <f t="shared" si="84"/>
        <v>0</v>
      </c>
      <c r="G340" s="5">
        <f t="shared" si="85"/>
        <v>0</v>
      </c>
      <c r="H340" s="5">
        <f t="shared" si="86"/>
        <v>0</v>
      </c>
      <c r="I340" s="5">
        <f t="shared" si="87"/>
        <v>0</v>
      </c>
      <c r="J340" s="5">
        <f t="shared" si="88"/>
        <v>0</v>
      </c>
      <c r="K340" s="5">
        <f t="shared" si="89"/>
        <v>0</v>
      </c>
      <c r="L340" s="5">
        <f t="shared" si="90"/>
        <v>0</v>
      </c>
      <c r="M340" s="5">
        <f t="shared" si="91"/>
        <v>0</v>
      </c>
      <c r="N340" s="5">
        <f t="shared" si="92"/>
        <v>0</v>
      </c>
      <c r="O340" s="5">
        <f t="shared" si="93"/>
        <v>0</v>
      </c>
      <c r="P340" s="5">
        <f t="shared" si="94"/>
        <v>0</v>
      </c>
      <c r="Q340" s="5">
        <f t="shared" si="95"/>
        <v>0</v>
      </c>
      <c r="R340" s="5">
        <f t="shared" si="96"/>
        <v>0</v>
      </c>
      <c r="S340" s="5">
        <f t="shared" si="97"/>
        <v>0</v>
      </c>
      <c r="T340" s="5">
        <f t="shared" si="98"/>
        <v>0</v>
      </c>
      <c r="U340" s="5">
        <f t="shared" si="99"/>
        <v>0</v>
      </c>
      <c r="V340" s="97">
        <f t="shared" si="100"/>
        <v>0</v>
      </c>
    </row>
    <row r="341" spans="2:22" x14ac:dyDescent="0.15">
      <c r="B341" s="8">
        <v>320</v>
      </c>
      <c r="C341" s="9">
        <f t="shared" si="81"/>
        <v>0</v>
      </c>
      <c r="D341" s="9">
        <f t="shared" si="82"/>
        <v>0</v>
      </c>
      <c r="E341" s="9">
        <f t="shared" si="83"/>
        <v>0</v>
      </c>
      <c r="F341" s="9">
        <f t="shared" si="84"/>
        <v>0</v>
      </c>
      <c r="G341" s="9">
        <f t="shared" si="85"/>
        <v>0</v>
      </c>
      <c r="H341" s="9">
        <f t="shared" si="86"/>
        <v>0</v>
      </c>
      <c r="I341" s="9">
        <f t="shared" si="87"/>
        <v>0</v>
      </c>
      <c r="J341" s="9">
        <f t="shared" si="88"/>
        <v>0</v>
      </c>
      <c r="K341" s="9">
        <f t="shared" si="89"/>
        <v>0</v>
      </c>
      <c r="L341" s="9">
        <f t="shared" si="90"/>
        <v>0</v>
      </c>
      <c r="M341" s="9">
        <f t="shared" si="91"/>
        <v>0</v>
      </c>
      <c r="N341" s="9">
        <f t="shared" si="92"/>
        <v>0</v>
      </c>
      <c r="O341" s="9">
        <f t="shared" si="93"/>
        <v>0</v>
      </c>
      <c r="P341" s="9">
        <f t="shared" si="94"/>
        <v>0</v>
      </c>
      <c r="Q341" s="9">
        <f t="shared" si="95"/>
        <v>0</v>
      </c>
      <c r="R341" s="9">
        <f t="shared" si="96"/>
        <v>0</v>
      </c>
      <c r="S341" s="9">
        <f t="shared" si="97"/>
        <v>0</v>
      </c>
      <c r="T341" s="9">
        <f t="shared" si="98"/>
        <v>0</v>
      </c>
      <c r="U341" s="9">
        <f t="shared" si="99"/>
        <v>0</v>
      </c>
      <c r="V341" s="96">
        <f t="shared" si="100"/>
        <v>0</v>
      </c>
    </row>
    <row r="342" spans="2:22" x14ac:dyDescent="0.15">
      <c r="B342" s="2">
        <v>321</v>
      </c>
      <c r="C342" s="5">
        <f t="shared" si="81"/>
        <v>0</v>
      </c>
      <c r="D342" s="5">
        <f t="shared" si="82"/>
        <v>0</v>
      </c>
      <c r="E342" s="5">
        <f t="shared" si="83"/>
        <v>0</v>
      </c>
      <c r="F342" s="5">
        <f t="shared" si="84"/>
        <v>0</v>
      </c>
      <c r="G342" s="5">
        <f t="shared" si="85"/>
        <v>0</v>
      </c>
      <c r="H342" s="5">
        <f t="shared" si="86"/>
        <v>0</v>
      </c>
      <c r="I342" s="5">
        <f t="shared" si="87"/>
        <v>0</v>
      </c>
      <c r="J342" s="5">
        <f t="shared" si="88"/>
        <v>0</v>
      </c>
      <c r="K342" s="5">
        <f t="shared" si="89"/>
        <v>0</v>
      </c>
      <c r="L342" s="5">
        <f t="shared" si="90"/>
        <v>0</v>
      </c>
      <c r="M342" s="5">
        <f t="shared" si="91"/>
        <v>0</v>
      </c>
      <c r="N342" s="5">
        <f t="shared" si="92"/>
        <v>0</v>
      </c>
      <c r="O342" s="5">
        <f t="shared" si="93"/>
        <v>0</v>
      </c>
      <c r="P342" s="5">
        <f t="shared" si="94"/>
        <v>0</v>
      </c>
      <c r="Q342" s="5">
        <f t="shared" si="95"/>
        <v>0</v>
      </c>
      <c r="R342" s="5">
        <f t="shared" si="96"/>
        <v>0</v>
      </c>
      <c r="S342" s="5">
        <f t="shared" si="97"/>
        <v>0</v>
      </c>
      <c r="T342" s="5">
        <f t="shared" si="98"/>
        <v>0</v>
      </c>
      <c r="U342" s="5">
        <f t="shared" si="99"/>
        <v>0</v>
      </c>
      <c r="V342" s="97">
        <f t="shared" si="100"/>
        <v>0</v>
      </c>
    </row>
    <row r="343" spans="2:22" x14ac:dyDescent="0.15">
      <c r="B343" s="8">
        <v>322</v>
      </c>
      <c r="C343" s="9">
        <f t="shared" si="81"/>
        <v>0</v>
      </c>
      <c r="D343" s="9">
        <f t="shared" si="82"/>
        <v>0</v>
      </c>
      <c r="E343" s="9">
        <f t="shared" si="83"/>
        <v>0</v>
      </c>
      <c r="F343" s="9">
        <f t="shared" si="84"/>
        <v>0</v>
      </c>
      <c r="G343" s="9">
        <f t="shared" si="85"/>
        <v>0</v>
      </c>
      <c r="H343" s="9">
        <f t="shared" si="86"/>
        <v>0</v>
      </c>
      <c r="I343" s="9">
        <f t="shared" si="87"/>
        <v>0</v>
      </c>
      <c r="J343" s="9">
        <f t="shared" si="88"/>
        <v>0</v>
      </c>
      <c r="K343" s="9">
        <f t="shared" si="89"/>
        <v>0</v>
      </c>
      <c r="L343" s="9">
        <f t="shared" si="90"/>
        <v>0</v>
      </c>
      <c r="M343" s="9">
        <f t="shared" si="91"/>
        <v>0</v>
      </c>
      <c r="N343" s="9">
        <f t="shared" si="92"/>
        <v>0</v>
      </c>
      <c r="O343" s="9">
        <f t="shared" si="93"/>
        <v>0</v>
      </c>
      <c r="P343" s="9">
        <f t="shared" si="94"/>
        <v>0</v>
      </c>
      <c r="Q343" s="9">
        <f t="shared" si="95"/>
        <v>0</v>
      </c>
      <c r="R343" s="9">
        <f t="shared" si="96"/>
        <v>0</v>
      </c>
      <c r="S343" s="9">
        <f t="shared" si="97"/>
        <v>0</v>
      </c>
      <c r="T343" s="9">
        <f t="shared" si="98"/>
        <v>0</v>
      </c>
      <c r="U343" s="9">
        <f t="shared" si="99"/>
        <v>0</v>
      </c>
      <c r="V343" s="96">
        <f t="shared" si="100"/>
        <v>0</v>
      </c>
    </row>
    <row r="344" spans="2:22" x14ac:dyDescent="0.15">
      <c r="B344" s="2">
        <v>323</v>
      </c>
      <c r="C344" s="5">
        <f t="shared" ref="C344:C381" si="101">IF((D343-$D$18)&lt;=0,((D343)),(+$D$18))</f>
        <v>0</v>
      </c>
      <c r="D344" s="5">
        <f t="shared" ref="D344:D381" si="102">IF(D343-C344&lt;=0,0,(D343-C344))</f>
        <v>0</v>
      </c>
      <c r="E344" s="5">
        <f t="shared" ref="E344:E381" si="103">IF((F343-$F$18)&lt;=0,((F343)),(+$F$18))</f>
        <v>0</v>
      </c>
      <c r="F344" s="5">
        <f t="shared" ref="F344:F381" si="104">IF(F343-E344&lt;=0,0,(F343-E344))</f>
        <v>0</v>
      </c>
      <c r="G344" s="5">
        <f t="shared" ref="G344:G381" si="105">IF((H343-$H$18)&lt;=0,((H343)),(+$H$18))</f>
        <v>0</v>
      </c>
      <c r="H344" s="5">
        <f t="shared" ref="H344:H381" si="106">IF(H343-G344&lt;=0,0,(H343-G344))</f>
        <v>0</v>
      </c>
      <c r="I344" s="5">
        <f t="shared" ref="I344:I381" si="107">IF((J343-$J$18)&lt;=0,((J343)),(+$J$18))</f>
        <v>0</v>
      </c>
      <c r="J344" s="5">
        <f t="shared" ref="J344:J381" si="108">IF(J343-I344&lt;=0,0,(J343-I344))</f>
        <v>0</v>
      </c>
      <c r="K344" s="5">
        <f t="shared" ref="K344:K381" si="109">IF((L343-$L$18)&lt;=0,((L343)),(+$L$18))</f>
        <v>0</v>
      </c>
      <c r="L344" s="5">
        <f t="shared" ref="L344:L381" si="110">IF(L343-K344&lt;=0,0,(L343-K344))</f>
        <v>0</v>
      </c>
      <c r="M344" s="5">
        <f t="shared" ref="M344:M381" si="111">IF((N343-$N$18)&lt;=0,((N343)),(+$N$18))</f>
        <v>0</v>
      </c>
      <c r="N344" s="5">
        <f t="shared" ref="N344:N381" si="112">IF(N343-M344&lt;=0,0,(N343-M344))</f>
        <v>0</v>
      </c>
      <c r="O344" s="5">
        <f t="shared" ref="O344:O381" si="113">IF((P343-$P$18)&lt;=0,((P343)),(+$P$18))</f>
        <v>0</v>
      </c>
      <c r="P344" s="5">
        <f t="shared" ref="P344:P381" si="114">IF(P343-O344&lt;=0,0,(P343-O344))</f>
        <v>0</v>
      </c>
      <c r="Q344" s="5">
        <f t="shared" ref="Q344:Q381" si="115">IF((R343-$R$18)&lt;=0,((R343)),(+$R$18))</f>
        <v>0</v>
      </c>
      <c r="R344" s="5">
        <f t="shared" ref="R344:R381" si="116">IF(R343-Q344&lt;=0,0,(R343-Q344))</f>
        <v>0</v>
      </c>
      <c r="S344" s="5">
        <f t="shared" ref="S344:S381" si="117">IF((T343-$T$18)&lt;=0,((T343)),(+$T$18))</f>
        <v>0</v>
      </c>
      <c r="T344" s="5">
        <f t="shared" ref="T344:T381" si="118">IF(T343-S344&lt;=0,0,(T343-S344))</f>
        <v>0</v>
      </c>
      <c r="U344" s="5">
        <f t="shared" ref="U344:U381" si="119">IF((V343-$V$18)&lt;=0,((V343)),(+$V$18))</f>
        <v>0</v>
      </c>
      <c r="V344" s="97">
        <f t="shared" ref="V344:V381" si="120">IF(V343-U344&lt;=0,0,(V343-U344))</f>
        <v>0</v>
      </c>
    </row>
    <row r="345" spans="2:22" x14ac:dyDescent="0.15">
      <c r="B345" s="8">
        <v>324</v>
      </c>
      <c r="C345" s="9">
        <f t="shared" si="101"/>
        <v>0</v>
      </c>
      <c r="D345" s="9">
        <f t="shared" si="102"/>
        <v>0</v>
      </c>
      <c r="E345" s="9">
        <f t="shared" si="103"/>
        <v>0</v>
      </c>
      <c r="F345" s="9">
        <f t="shared" si="104"/>
        <v>0</v>
      </c>
      <c r="G345" s="9">
        <f t="shared" si="105"/>
        <v>0</v>
      </c>
      <c r="H345" s="9">
        <f t="shared" si="106"/>
        <v>0</v>
      </c>
      <c r="I345" s="9">
        <f t="shared" si="107"/>
        <v>0</v>
      </c>
      <c r="J345" s="9">
        <f t="shared" si="108"/>
        <v>0</v>
      </c>
      <c r="K345" s="9">
        <f t="shared" si="109"/>
        <v>0</v>
      </c>
      <c r="L345" s="9">
        <f t="shared" si="110"/>
        <v>0</v>
      </c>
      <c r="M345" s="9">
        <f t="shared" si="111"/>
        <v>0</v>
      </c>
      <c r="N345" s="9">
        <f t="shared" si="112"/>
        <v>0</v>
      </c>
      <c r="O345" s="9">
        <f t="shared" si="113"/>
        <v>0</v>
      </c>
      <c r="P345" s="9">
        <f t="shared" si="114"/>
        <v>0</v>
      </c>
      <c r="Q345" s="9">
        <f t="shared" si="115"/>
        <v>0</v>
      </c>
      <c r="R345" s="9">
        <f t="shared" si="116"/>
        <v>0</v>
      </c>
      <c r="S345" s="9">
        <f t="shared" si="117"/>
        <v>0</v>
      </c>
      <c r="T345" s="9">
        <f t="shared" si="118"/>
        <v>0</v>
      </c>
      <c r="U345" s="9">
        <f t="shared" si="119"/>
        <v>0</v>
      </c>
      <c r="V345" s="96">
        <f t="shared" si="120"/>
        <v>0</v>
      </c>
    </row>
    <row r="346" spans="2:22" x14ac:dyDescent="0.15">
      <c r="B346" s="2">
        <v>325</v>
      </c>
      <c r="C346" s="5">
        <f t="shared" si="101"/>
        <v>0</v>
      </c>
      <c r="D346" s="5">
        <f t="shared" si="102"/>
        <v>0</v>
      </c>
      <c r="E346" s="5">
        <f t="shared" si="103"/>
        <v>0</v>
      </c>
      <c r="F346" s="5">
        <f t="shared" si="104"/>
        <v>0</v>
      </c>
      <c r="G346" s="5">
        <f t="shared" si="105"/>
        <v>0</v>
      </c>
      <c r="H346" s="5">
        <f t="shared" si="106"/>
        <v>0</v>
      </c>
      <c r="I346" s="5">
        <f t="shared" si="107"/>
        <v>0</v>
      </c>
      <c r="J346" s="5">
        <f t="shared" si="108"/>
        <v>0</v>
      </c>
      <c r="K346" s="5">
        <f t="shared" si="109"/>
        <v>0</v>
      </c>
      <c r="L346" s="5">
        <f t="shared" si="110"/>
        <v>0</v>
      </c>
      <c r="M346" s="5">
        <f t="shared" si="111"/>
        <v>0</v>
      </c>
      <c r="N346" s="5">
        <f t="shared" si="112"/>
        <v>0</v>
      </c>
      <c r="O346" s="5">
        <f t="shared" si="113"/>
        <v>0</v>
      </c>
      <c r="P346" s="5">
        <f t="shared" si="114"/>
        <v>0</v>
      </c>
      <c r="Q346" s="5">
        <f t="shared" si="115"/>
        <v>0</v>
      </c>
      <c r="R346" s="5">
        <f t="shared" si="116"/>
        <v>0</v>
      </c>
      <c r="S346" s="5">
        <f t="shared" si="117"/>
        <v>0</v>
      </c>
      <c r="T346" s="5">
        <f t="shared" si="118"/>
        <v>0</v>
      </c>
      <c r="U346" s="5">
        <f t="shared" si="119"/>
        <v>0</v>
      </c>
      <c r="V346" s="97">
        <f t="shared" si="120"/>
        <v>0</v>
      </c>
    </row>
    <row r="347" spans="2:22" x14ac:dyDescent="0.15">
      <c r="B347" s="8">
        <v>326</v>
      </c>
      <c r="C347" s="9">
        <f t="shared" si="101"/>
        <v>0</v>
      </c>
      <c r="D347" s="9">
        <f t="shared" si="102"/>
        <v>0</v>
      </c>
      <c r="E347" s="9">
        <f t="shared" si="103"/>
        <v>0</v>
      </c>
      <c r="F347" s="9">
        <f t="shared" si="104"/>
        <v>0</v>
      </c>
      <c r="G347" s="9">
        <f t="shared" si="105"/>
        <v>0</v>
      </c>
      <c r="H347" s="9">
        <f t="shared" si="106"/>
        <v>0</v>
      </c>
      <c r="I347" s="9">
        <f t="shared" si="107"/>
        <v>0</v>
      </c>
      <c r="J347" s="9">
        <f t="shared" si="108"/>
        <v>0</v>
      </c>
      <c r="K347" s="9">
        <f t="shared" si="109"/>
        <v>0</v>
      </c>
      <c r="L347" s="9">
        <f t="shared" si="110"/>
        <v>0</v>
      </c>
      <c r="M347" s="9">
        <f t="shared" si="111"/>
        <v>0</v>
      </c>
      <c r="N347" s="9">
        <f t="shared" si="112"/>
        <v>0</v>
      </c>
      <c r="O347" s="9">
        <f t="shared" si="113"/>
        <v>0</v>
      </c>
      <c r="P347" s="9">
        <f t="shared" si="114"/>
        <v>0</v>
      </c>
      <c r="Q347" s="9">
        <f t="shared" si="115"/>
        <v>0</v>
      </c>
      <c r="R347" s="9">
        <f t="shared" si="116"/>
        <v>0</v>
      </c>
      <c r="S347" s="9">
        <f t="shared" si="117"/>
        <v>0</v>
      </c>
      <c r="T347" s="9">
        <f t="shared" si="118"/>
        <v>0</v>
      </c>
      <c r="U347" s="9">
        <f t="shared" si="119"/>
        <v>0</v>
      </c>
      <c r="V347" s="96">
        <f t="shared" si="120"/>
        <v>0</v>
      </c>
    </row>
    <row r="348" spans="2:22" x14ac:dyDescent="0.15">
      <c r="B348" s="2">
        <v>327</v>
      </c>
      <c r="C348" s="5">
        <f t="shared" si="101"/>
        <v>0</v>
      </c>
      <c r="D348" s="5">
        <f t="shared" si="102"/>
        <v>0</v>
      </c>
      <c r="E348" s="5">
        <f t="shared" si="103"/>
        <v>0</v>
      </c>
      <c r="F348" s="5">
        <f t="shared" si="104"/>
        <v>0</v>
      </c>
      <c r="G348" s="5">
        <f t="shared" si="105"/>
        <v>0</v>
      </c>
      <c r="H348" s="5">
        <f t="shared" si="106"/>
        <v>0</v>
      </c>
      <c r="I348" s="5">
        <f t="shared" si="107"/>
        <v>0</v>
      </c>
      <c r="J348" s="5">
        <f t="shared" si="108"/>
        <v>0</v>
      </c>
      <c r="K348" s="5">
        <f t="shared" si="109"/>
        <v>0</v>
      </c>
      <c r="L348" s="5">
        <f t="shared" si="110"/>
        <v>0</v>
      </c>
      <c r="M348" s="5">
        <f t="shared" si="111"/>
        <v>0</v>
      </c>
      <c r="N348" s="5">
        <f t="shared" si="112"/>
        <v>0</v>
      </c>
      <c r="O348" s="5">
        <f t="shared" si="113"/>
        <v>0</v>
      </c>
      <c r="P348" s="5">
        <f t="shared" si="114"/>
        <v>0</v>
      </c>
      <c r="Q348" s="5">
        <f t="shared" si="115"/>
        <v>0</v>
      </c>
      <c r="R348" s="5">
        <f t="shared" si="116"/>
        <v>0</v>
      </c>
      <c r="S348" s="5">
        <f t="shared" si="117"/>
        <v>0</v>
      </c>
      <c r="T348" s="5">
        <f t="shared" si="118"/>
        <v>0</v>
      </c>
      <c r="U348" s="5">
        <f t="shared" si="119"/>
        <v>0</v>
      </c>
      <c r="V348" s="97">
        <f t="shared" si="120"/>
        <v>0</v>
      </c>
    </row>
    <row r="349" spans="2:22" x14ac:dyDescent="0.15">
      <c r="B349" s="8">
        <v>328</v>
      </c>
      <c r="C349" s="9">
        <f t="shared" si="101"/>
        <v>0</v>
      </c>
      <c r="D349" s="9">
        <f t="shared" si="102"/>
        <v>0</v>
      </c>
      <c r="E349" s="9">
        <f t="shared" si="103"/>
        <v>0</v>
      </c>
      <c r="F349" s="9">
        <f t="shared" si="104"/>
        <v>0</v>
      </c>
      <c r="G349" s="9">
        <f t="shared" si="105"/>
        <v>0</v>
      </c>
      <c r="H349" s="9">
        <f t="shared" si="106"/>
        <v>0</v>
      </c>
      <c r="I349" s="9">
        <f t="shared" si="107"/>
        <v>0</v>
      </c>
      <c r="J349" s="9">
        <f t="shared" si="108"/>
        <v>0</v>
      </c>
      <c r="K349" s="9">
        <f t="shared" si="109"/>
        <v>0</v>
      </c>
      <c r="L349" s="9">
        <f t="shared" si="110"/>
        <v>0</v>
      </c>
      <c r="M349" s="9">
        <f t="shared" si="111"/>
        <v>0</v>
      </c>
      <c r="N349" s="9">
        <f t="shared" si="112"/>
        <v>0</v>
      </c>
      <c r="O349" s="9">
        <f t="shared" si="113"/>
        <v>0</v>
      </c>
      <c r="P349" s="9">
        <f t="shared" si="114"/>
        <v>0</v>
      </c>
      <c r="Q349" s="9">
        <f t="shared" si="115"/>
        <v>0</v>
      </c>
      <c r="R349" s="9">
        <f t="shared" si="116"/>
        <v>0</v>
      </c>
      <c r="S349" s="9">
        <f t="shared" si="117"/>
        <v>0</v>
      </c>
      <c r="T349" s="9">
        <f t="shared" si="118"/>
        <v>0</v>
      </c>
      <c r="U349" s="9">
        <f t="shared" si="119"/>
        <v>0</v>
      </c>
      <c r="V349" s="96">
        <f t="shared" si="120"/>
        <v>0</v>
      </c>
    </row>
    <row r="350" spans="2:22" x14ac:dyDescent="0.15">
      <c r="B350" s="2">
        <v>329</v>
      </c>
      <c r="C350" s="5">
        <f t="shared" si="101"/>
        <v>0</v>
      </c>
      <c r="D350" s="5">
        <f t="shared" si="102"/>
        <v>0</v>
      </c>
      <c r="E350" s="5">
        <f t="shared" si="103"/>
        <v>0</v>
      </c>
      <c r="F350" s="5">
        <f t="shared" si="104"/>
        <v>0</v>
      </c>
      <c r="G350" s="5">
        <f t="shared" si="105"/>
        <v>0</v>
      </c>
      <c r="H350" s="5">
        <f t="shared" si="106"/>
        <v>0</v>
      </c>
      <c r="I350" s="5">
        <f t="shared" si="107"/>
        <v>0</v>
      </c>
      <c r="J350" s="5">
        <f t="shared" si="108"/>
        <v>0</v>
      </c>
      <c r="K350" s="5">
        <f t="shared" si="109"/>
        <v>0</v>
      </c>
      <c r="L350" s="5">
        <f t="shared" si="110"/>
        <v>0</v>
      </c>
      <c r="M350" s="5">
        <f t="shared" si="111"/>
        <v>0</v>
      </c>
      <c r="N350" s="5">
        <f t="shared" si="112"/>
        <v>0</v>
      </c>
      <c r="O350" s="5">
        <f t="shared" si="113"/>
        <v>0</v>
      </c>
      <c r="P350" s="5">
        <f t="shared" si="114"/>
        <v>0</v>
      </c>
      <c r="Q350" s="5">
        <f t="shared" si="115"/>
        <v>0</v>
      </c>
      <c r="R350" s="5">
        <f t="shared" si="116"/>
        <v>0</v>
      </c>
      <c r="S350" s="5">
        <f t="shared" si="117"/>
        <v>0</v>
      </c>
      <c r="T350" s="5">
        <f t="shared" si="118"/>
        <v>0</v>
      </c>
      <c r="U350" s="5">
        <f t="shared" si="119"/>
        <v>0</v>
      </c>
      <c r="V350" s="97">
        <f t="shared" si="120"/>
        <v>0</v>
      </c>
    </row>
    <row r="351" spans="2:22" x14ac:dyDescent="0.15">
      <c r="B351" s="8">
        <v>330</v>
      </c>
      <c r="C351" s="9">
        <f t="shared" si="101"/>
        <v>0</v>
      </c>
      <c r="D351" s="9">
        <f t="shared" si="102"/>
        <v>0</v>
      </c>
      <c r="E351" s="9">
        <f t="shared" si="103"/>
        <v>0</v>
      </c>
      <c r="F351" s="9">
        <f t="shared" si="104"/>
        <v>0</v>
      </c>
      <c r="G351" s="9">
        <f t="shared" si="105"/>
        <v>0</v>
      </c>
      <c r="H351" s="9">
        <f t="shared" si="106"/>
        <v>0</v>
      </c>
      <c r="I351" s="9">
        <f t="shared" si="107"/>
        <v>0</v>
      </c>
      <c r="J351" s="9">
        <f t="shared" si="108"/>
        <v>0</v>
      </c>
      <c r="K351" s="9">
        <f t="shared" si="109"/>
        <v>0</v>
      </c>
      <c r="L351" s="9">
        <f t="shared" si="110"/>
        <v>0</v>
      </c>
      <c r="M351" s="9">
        <f t="shared" si="111"/>
        <v>0</v>
      </c>
      <c r="N351" s="9">
        <f t="shared" si="112"/>
        <v>0</v>
      </c>
      <c r="O351" s="9">
        <f t="shared" si="113"/>
        <v>0</v>
      </c>
      <c r="P351" s="9">
        <f t="shared" si="114"/>
        <v>0</v>
      </c>
      <c r="Q351" s="9">
        <f t="shared" si="115"/>
        <v>0</v>
      </c>
      <c r="R351" s="9">
        <f t="shared" si="116"/>
        <v>0</v>
      </c>
      <c r="S351" s="9">
        <f t="shared" si="117"/>
        <v>0</v>
      </c>
      <c r="T351" s="9">
        <f t="shared" si="118"/>
        <v>0</v>
      </c>
      <c r="U351" s="9">
        <f t="shared" si="119"/>
        <v>0</v>
      </c>
      <c r="V351" s="96">
        <f t="shared" si="120"/>
        <v>0</v>
      </c>
    </row>
    <row r="352" spans="2:22" x14ac:dyDescent="0.15">
      <c r="B352" s="2">
        <v>331</v>
      </c>
      <c r="C352" s="5">
        <f t="shared" si="101"/>
        <v>0</v>
      </c>
      <c r="D352" s="5">
        <f t="shared" si="102"/>
        <v>0</v>
      </c>
      <c r="E352" s="5">
        <f t="shared" si="103"/>
        <v>0</v>
      </c>
      <c r="F352" s="5">
        <f t="shared" si="104"/>
        <v>0</v>
      </c>
      <c r="G352" s="5">
        <f t="shared" si="105"/>
        <v>0</v>
      </c>
      <c r="H352" s="5">
        <f t="shared" si="106"/>
        <v>0</v>
      </c>
      <c r="I352" s="5">
        <f t="shared" si="107"/>
        <v>0</v>
      </c>
      <c r="J352" s="5">
        <f t="shared" si="108"/>
        <v>0</v>
      </c>
      <c r="K352" s="5">
        <f t="shared" si="109"/>
        <v>0</v>
      </c>
      <c r="L352" s="5">
        <f t="shared" si="110"/>
        <v>0</v>
      </c>
      <c r="M352" s="5">
        <f t="shared" si="111"/>
        <v>0</v>
      </c>
      <c r="N352" s="5">
        <f t="shared" si="112"/>
        <v>0</v>
      </c>
      <c r="O352" s="5">
        <f t="shared" si="113"/>
        <v>0</v>
      </c>
      <c r="P352" s="5">
        <f t="shared" si="114"/>
        <v>0</v>
      </c>
      <c r="Q352" s="5">
        <f t="shared" si="115"/>
        <v>0</v>
      </c>
      <c r="R352" s="5">
        <f t="shared" si="116"/>
        <v>0</v>
      </c>
      <c r="S352" s="5">
        <f t="shared" si="117"/>
        <v>0</v>
      </c>
      <c r="T352" s="5">
        <f t="shared" si="118"/>
        <v>0</v>
      </c>
      <c r="U352" s="5">
        <f t="shared" si="119"/>
        <v>0</v>
      </c>
      <c r="V352" s="97">
        <f t="shared" si="120"/>
        <v>0</v>
      </c>
    </row>
    <row r="353" spans="2:22" x14ac:dyDescent="0.15">
      <c r="B353" s="8">
        <v>332</v>
      </c>
      <c r="C353" s="9">
        <f t="shared" si="101"/>
        <v>0</v>
      </c>
      <c r="D353" s="9">
        <f t="shared" si="102"/>
        <v>0</v>
      </c>
      <c r="E353" s="9">
        <f t="shared" si="103"/>
        <v>0</v>
      </c>
      <c r="F353" s="9">
        <f t="shared" si="104"/>
        <v>0</v>
      </c>
      <c r="G353" s="9">
        <f t="shared" si="105"/>
        <v>0</v>
      </c>
      <c r="H353" s="9">
        <f t="shared" si="106"/>
        <v>0</v>
      </c>
      <c r="I353" s="9">
        <f t="shared" si="107"/>
        <v>0</v>
      </c>
      <c r="J353" s="9">
        <f t="shared" si="108"/>
        <v>0</v>
      </c>
      <c r="K353" s="9">
        <f t="shared" si="109"/>
        <v>0</v>
      </c>
      <c r="L353" s="9">
        <f t="shared" si="110"/>
        <v>0</v>
      </c>
      <c r="M353" s="9">
        <f t="shared" si="111"/>
        <v>0</v>
      </c>
      <c r="N353" s="9">
        <f t="shared" si="112"/>
        <v>0</v>
      </c>
      <c r="O353" s="9">
        <f t="shared" si="113"/>
        <v>0</v>
      </c>
      <c r="P353" s="9">
        <f t="shared" si="114"/>
        <v>0</v>
      </c>
      <c r="Q353" s="9">
        <f t="shared" si="115"/>
        <v>0</v>
      </c>
      <c r="R353" s="9">
        <f t="shared" si="116"/>
        <v>0</v>
      </c>
      <c r="S353" s="9">
        <f t="shared" si="117"/>
        <v>0</v>
      </c>
      <c r="T353" s="9">
        <f t="shared" si="118"/>
        <v>0</v>
      </c>
      <c r="U353" s="9">
        <f t="shared" si="119"/>
        <v>0</v>
      </c>
      <c r="V353" s="96">
        <f t="shared" si="120"/>
        <v>0</v>
      </c>
    </row>
    <row r="354" spans="2:22" x14ac:dyDescent="0.15">
      <c r="B354" s="2">
        <v>333</v>
      </c>
      <c r="C354" s="5">
        <f t="shared" si="101"/>
        <v>0</v>
      </c>
      <c r="D354" s="5">
        <f t="shared" si="102"/>
        <v>0</v>
      </c>
      <c r="E354" s="5">
        <f t="shared" si="103"/>
        <v>0</v>
      </c>
      <c r="F354" s="5">
        <f t="shared" si="104"/>
        <v>0</v>
      </c>
      <c r="G354" s="5">
        <f t="shared" si="105"/>
        <v>0</v>
      </c>
      <c r="H354" s="5">
        <f t="shared" si="106"/>
        <v>0</v>
      </c>
      <c r="I354" s="5">
        <f t="shared" si="107"/>
        <v>0</v>
      </c>
      <c r="J354" s="5">
        <f t="shared" si="108"/>
        <v>0</v>
      </c>
      <c r="K354" s="5">
        <f t="shared" si="109"/>
        <v>0</v>
      </c>
      <c r="L354" s="5">
        <f t="shared" si="110"/>
        <v>0</v>
      </c>
      <c r="M354" s="5">
        <f t="shared" si="111"/>
        <v>0</v>
      </c>
      <c r="N354" s="5">
        <f t="shared" si="112"/>
        <v>0</v>
      </c>
      <c r="O354" s="5">
        <f t="shared" si="113"/>
        <v>0</v>
      </c>
      <c r="P354" s="5">
        <f t="shared" si="114"/>
        <v>0</v>
      </c>
      <c r="Q354" s="5">
        <f t="shared" si="115"/>
        <v>0</v>
      </c>
      <c r="R354" s="5">
        <f t="shared" si="116"/>
        <v>0</v>
      </c>
      <c r="S354" s="5">
        <f t="shared" si="117"/>
        <v>0</v>
      </c>
      <c r="T354" s="5">
        <f t="shared" si="118"/>
        <v>0</v>
      </c>
      <c r="U354" s="5">
        <f t="shared" si="119"/>
        <v>0</v>
      </c>
      <c r="V354" s="97">
        <f t="shared" si="120"/>
        <v>0</v>
      </c>
    </row>
    <row r="355" spans="2:22" x14ac:dyDescent="0.15">
      <c r="B355" s="8">
        <v>334</v>
      </c>
      <c r="C355" s="9">
        <f t="shared" si="101"/>
        <v>0</v>
      </c>
      <c r="D355" s="9">
        <f t="shared" si="102"/>
        <v>0</v>
      </c>
      <c r="E355" s="9">
        <f t="shared" si="103"/>
        <v>0</v>
      </c>
      <c r="F355" s="9">
        <f t="shared" si="104"/>
        <v>0</v>
      </c>
      <c r="G355" s="9">
        <f t="shared" si="105"/>
        <v>0</v>
      </c>
      <c r="H355" s="9">
        <f t="shared" si="106"/>
        <v>0</v>
      </c>
      <c r="I355" s="9">
        <f t="shared" si="107"/>
        <v>0</v>
      </c>
      <c r="J355" s="9">
        <f t="shared" si="108"/>
        <v>0</v>
      </c>
      <c r="K355" s="9">
        <f t="shared" si="109"/>
        <v>0</v>
      </c>
      <c r="L355" s="9">
        <f t="shared" si="110"/>
        <v>0</v>
      </c>
      <c r="M355" s="9">
        <f t="shared" si="111"/>
        <v>0</v>
      </c>
      <c r="N355" s="9">
        <f t="shared" si="112"/>
        <v>0</v>
      </c>
      <c r="O355" s="9">
        <f t="shared" si="113"/>
        <v>0</v>
      </c>
      <c r="P355" s="9">
        <f t="shared" si="114"/>
        <v>0</v>
      </c>
      <c r="Q355" s="9">
        <f t="shared" si="115"/>
        <v>0</v>
      </c>
      <c r="R355" s="9">
        <f t="shared" si="116"/>
        <v>0</v>
      </c>
      <c r="S355" s="9">
        <f t="shared" si="117"/>
        <v>0</v>
      </c>
      <c r="T355" s="9">
        <f t="shared" si="118"/>
        <v>0</v>
      </c>
      <c r="U355" s="9">
        <f t="shared" si="119"/>
        <v>0</v>
      </c>
      <c r="V355" s="96">
        <f t="shared" si="120"/>
        <v>0</v>
      </c>
    </row>
    <row r="356" spans="2:22" x14ac:dyDescent="0.15">
      <c r="B356" s="2">
        <v>335</v>
      </c>
      <c r="C356" s="5">
        <f t="shared" si="101"/>
        <v>0</v>
      </c>
      <c r="D356" s="5">
        <f t="shared" si="102"/>
        <v>0</v>
      </c>
      <c r="E356" s="5">
        <f t="shared" si="103"/>
        <v>0</v>
      </c>
      <c r="F356" s="5">
        <f t="shared" si="104"/>
        <v>0</v>
      </c>
      <c r="G356" s="5">
        <f t="shared" si="105"/>
        <v>0</v>
      </c>
      <c r="H356" s="5">
        <f t="shared" si="106"/>
        <v>0</v>
      </c>
      <c r="I356" s="5">
        <f t="shared" si="107"/>
        <v>0</v>
      </c>
      <c r="J356" s="5">
        <f t="shared" si="108"/>
        <v>0</v>
      </c>
      <c r="K356" s="5">
        <f t="shared" si="109"/>
        <v>0</v>
      </c>
      <c r="L356" s="5">
        <f t="shared" si="110"/>
        <v>0</v>
      </c>
      <c r="M356" s="5">
        <f t="shared" si="111"/>
        <v>0</v>
      </c>
      <c r="N356" s="5">
        <f t="shared" si="112"/>
        <v>0</v>
      </c>
      <c r="O356" s="5">
        <f t="shared" si="113"/>
        <v>0</v>
      </c>
      <c r="P356" s="5">
        <f t="shared" si="114"/>
        <v>0</v>
      </c>
      <c r="Q356" s="5">
        <f t="shared" si="115"/>
        <v>0</v>
      </c>
      <c r="R356" s="5">
        <f t="shared" si="116"/>
        <v>0</v>
      </c>
      <c r="S356" s="5">
        <f t="shared" si="117"/>
        <v>0</v>
      </c>
      <c r="T356" s="5">
        <f t="shared" si="118"/>
        <v>0</v>
      </c>
      <c r="U356" s="5">
        <f t="shared" si="119"/>
        <v>0</v>
      </c>
      <c r="V356" s="97">
        <f t="shared" si="120"/>
        <v>0</v>
      </c>
    </row>
    <row r="357" spans="2:22" x14ac:dyDescent="0.15">
      <c r="B357" s="8">
        <v>336</v>
      </c>
      <c r="C357" s="9">
        <f t="shared" si="101"/>
        <v>0</v>
      </c>
      <c r="D357" s="9">
        <f t="shared" si="102"/>
        <v>0</v>
      </c>
      <c r="E357" s="9">
        <f t="shared" si="103"/>
        <v>0</v>
      </c>
      <c r="F357" s="9">
        <f t="shared" si="104"/>
        <v>0</v>
      </c>
      <c r="G357" s="9">
        <f t="shared" si="105"/>
        <v>0</v>
      </c>
      <c r="H357" s="9">
        <f t="shared" si="106"/>
        <v>0</v>
      </c>
      <c r="I357" s="9">
        <f t="shared" si="107"/>
        <v>0</v>
      </c>
      <c r="J357" s="9">
        <f t="shared" si="108"/>
        <v>0</v>
      </c>
      <c r="K357" s="9">
        <f t="shared" si="109"/>
        <v>0</v>
      </c>
      <c r="L357" s="9">
        <f t="shared" si="110"/>
        <v>0</v>
      </c>
      <c r="M357" s="9">
        <f t="shared" si="111"/>
        <v>0</v>
      </c>
      <c r="N357" s="9">
        <f t="shared" si="112"/>
        <v>0</v>
      </c>
      <c r="O357" s="9">
        <f t="shared" si="113"/>
        <v>0</v>
      </c>
      <c r="P357" s="9">
        <f t="shared" si="114"/>
        <v>0</v>
      </c>
      <c r="Q357" s="9">
        <f t="shared" si="115"/>
        <v>0</v>
      </c>
      <c r="R357" s="9">
        <f t="shared" si="116"/>
        <v>0</v>
      </c>
      <c r="S357" s="9">
        <f t="shared" si="117"/>
        <v>0</v>
      </c>
      <c r="T357" s="9">
        <f t="shared" si="118"/>
        <v>0</v>
      </c>
      <c r="U357" s="9">
        <f t="shared" si="119"/>
        <v>0</v>
      </c>
      <c r="V357" s="96">
        <f t="shared" si="120"/>
        <v>0</v>
      </c>
    </row>
    <row r="358" spans="2:22" x14ac:dyDescent="0.15">
      <c r="B358" s="2">
        <v>337</v>
      </c>
      <c r="C358" s="5">
        <f t="shared" si="101"/>
        <v>0</v>
      </c>
      <c r="D358" s="5">
        <f t="shared" si="102"/>
        <v>0</v>
      </c>
      <c r="E358" s="5">
        <f t="shared" si="103"/>
        <v>0</v>
      </c>
      <c r="F358" s="5">
        <f t="shared" si="104"/>
        <v>0</v>
      </c>
      <c r="G358" s="5">
        <f t="shared" si="105"/>
        <v>0</v>
      </c>
      <c r="H358" s="5">
        <f t="shared" si="106"/>
        <v>0</v>
      </c>
      <c r="I358" s="5">
        <f t="shared" si="107"/>
        <v>0</v>
      </c>
      <c r="J358" s="5">
        <f t="shared" si="108"/>
        <v>0</v>
      </c>
      <c r="K358" s="5">
        <f t="shared" si="109"/>
        <v>0</v>
      </c>
      <c r="L358" s="5">
        <f t="shared" si="110"/>
        <v>0</v>
      </c>
      <c r="M358" s="5">
        <f t="shared" si="111"/>
        <v>0</v>
      </c>
      <c r="N358" s="5">
        <f t="shared" si="112"/>
        <v>0</v>
      </c>
      <c r="O358" s="5">
        <f t="shared" si="113"/>
        <v>0</v>
      </c>
      <c r="P358" s="5">
        <f t="shared" si="114"/>
        <v>0</v>
      </c>
      <c r="Q358" s="5">
        <f t="shared" si="115"/>
        <v>0</v>
      </c>
      <c r="R358" s="5">
        <f t="shared" si="116"/>
        <v>0</v>
      </c>
      <c r="S358" s="5">
        <f t="shared" si="117"/>
        <v>0</v>
      </c>
      <c r="T358" s="5">
        <f t="shared" si="118"/>
        <v>0</v>
      </c>
      <c r="U358" s="5">
        <f t="shared" si="119"/>
        <v>0</v>
      </c>
      <c r="V358" s="97">
        <f t="shared" si="120"/>
        <v>0</v>
      </c>
    </row>
    <row r="359" spans="2:22" x14ac:dyDescent="0.15">
      <c r="B359" s="8">
        <v>338</v>
      </c>
      <c r="C359" s="9">
        <f t="shared" si="101"/>
        <v>0</v>
      </c>
      <c r="D359" s="9">
        <f t="shared" si="102"/>
        <v>0</v>
      </c>
      <c r="E359" s="9">
        <f t="shared" si="103"/>
        <v>0</v>
      </c>
      <c r="F359" s="9">
        <f t="shared" si="104"/>
        <v>0</v>
      </c>
      <c r="G359" s="9">
        <f t="shared" si="105"/>
        <v>0</v>
      </c>
      <c r="H359" s="9">
        <f t="shared" si="106"/>
        <v>0</v>
      </c>
      <c r="I359" s="9">
        <f t="shared" si="107"/>
        <v>0</v>
      </c>
      <c r="J359" s="9">
        <f t="shared" si="108"/>
        <v>0</v>
      </c>
      <c r="K359" s="9">
        <f t="shared" si="109"/>
        <v>0</v>
      </c>
      <c r="L359" s="9">
        <f t="shared" si="110"/>
        <v>0</v>
      </c>
      <c r="M359" s="9">
        <f t="shared" si="111"/>
        <v>0</v>
      </c>
      <c r="N359" s="9">
        <f t="shared" si="112"/>
        <v>0</v>
      </c>
      <c r="O359" s="9">
        <f t="shared" si="113"/>
        <v>0</v>
      </c>
      <c r="P359" s="9">
        <f t="shared" si="114"/>
        <v>0</v>
      </c>
      <c r="Q359" s="9">
        <f t="shared" si="115"/>
        <v>0</v>
      </c>
      <c r="R359" s="9">
        <f t="shared" si="116"/>
        <v>0</v>
      </c>
      <c r="S359" s="9">
        <f t="shared" si="117"/>
        <v>0</v>
      </c>
      <c r="T359" s="9">
        <f t="shared" si="118"/>
        <v>0</v>
      </c>
      <c r="U359" s="9">
        <f t="shared" si="119"/>
        <v>0</v>
      </c>
      <c r="V359" s="96">
        <f t="shared" si="120"/>
        <v>0</v>
      </c>
    </row>
    <row r="360" spans="2:22" x14ac:dyDescent="0.15">
      <c r="B360" s="2">
        <v>339</v>
      </c>
      <c r="C360" s="5">
        <f t="shared" si="101"/>
        <v>0</v>
      </c>
      <c r="D360" s="5">
        <f t="shared" si="102"/>
        <v>0</v>
      </c>
      <c r="E360" s="5">
        <f t="shared" si="103"/>
        <v>0</v>
      </c>
      <c r="F360" s="5">
        <f t="shared" si="104"/>
        <v>0</v>
      </c>
      <c r="G360" s="5">
        <f t="shared" si="105"/>
        <v>0</v>
      </c>
      <c r="H360" s="5">
        <f t="shared" si="106"/>
        <v>0</v>
      </c>
      <c r="I360" s="5">
        <f t="shared" si="107"/>
        <v>0</v>
      </c>
      <c r="J360" s="5">
        <f t="shared" si="108"/>
        <v>0</v>
      </c>
      <c r="K360" s="5">
        <f t="shared" si="109"/>
        <v>0</v>
      </c>
      <c r="L360" s="5">
        <f t="shared" si="110"/>
        <v>0</v>
      </c>
      <c r="M360" s="5">
        <f t="shared" si="111"/>
        <v>0</v>
      </c>
      <c r="N360" s="5">
        <f t="shared" si="112"/>
        <v>0</v>
      </c>
      <c r="O360" s="5">
        <f t="shared" si="113"/>
        <v>0</v>
      </c>
      <c r="P360" s="5">
        <f t="shared" si="114"/>
        <v>0</v>
      </c>
      <c r="Q360" s="5">
        <f t="shared" si="115"/>
        <v>0</v>
      </c>
      <c r="R360" s="5">
        <f t="shared" si="116"/>
        <v>0</v>
      </c>
      <c r="S360" s="5">
        <f t="shared" si="117"/>
        <v>0</v>
      </c>
      <c r="T360" s="5">
        <f t="shared" si="118"/>
        <v>0</v>
      </c>
      <c r="U360" s="5">
        <f t="shared" si="119"/>
        <v>0</v>
      </c>
      <c r="V360" s="97">
        <f t="shared" si="120"/>
        <v>0</v>
      </c>
    </row>
    <row r="361" spans="2:22" x14ac:dyDescent="0.15">
      <c r="B361" s="8">
        <v>340</v>
      </c>
      <c r="C361" s="9">
        <f t="shared" si="101"/>
        <v>0</v>
      </c>
      <c r="D361" s="9">
        <f t="shared" si="102"/>
        <v>0</v>
      </c>
      <c r="E361" s="9">
        <f t="shared" si="103"/>
        <v>0</v>
      </c>
      <c r="F361" s="9">
        <f t="shared" si="104"/>
        <v>0</v>
      </c>
      <c r="G361" s="9">
        <f t="shared" si="105"/>
        <v>0</v>
      </c>
      <c r="H361" s="9">
        <f t="shared" si="106"/>
        <v>0</v>
      </c>
      <c r="I361" s="9">
        <f t="shared" si="107"/>
        <v>0</v>
      </c>
      <c r="J361" s="9">
        <f t="shared" si="108"/>
        <v>0</v>
      </c>
      <c r="K361" s="9">
        <f t="shared" si="109"/>
        <v>0</v>
      </c>
      <c r="L361" s="9">
        <f t="shared" si="110"/>
        <v>0</v>
      </c>
      <c r="M361" s="9">
        <f t="shared" si="111"/>
        <v>0</v>
      </c>
      <c r="N361" s="9">
        <f t="shared" si="112"/>
        <v>0</v>
      </c>
      <c r="O361" s="9">
        <f t="shared" si="113"/>
        <v>0</v>
      </c>
      <c r="P361" s="9">
        <f t="shared" si="114"/>
        <v>0</v>
      </c>
      <c r="Q361" s="9">
        <f t="shared" si="115"/>
        <v>0</v>
      </c>
      <c r="R361" s="9">
        <f t="shared" si="116"/>
        <v>0</v>
      </c>
      <c r="S361" s="9">
        <f t="shared" si="117"/>
        <v>0</v>
      </c>
      <c r="T361" s="9">
        <f t="shared" si="118"/>
        <v>0</v>
      </c>
      <c r="U361" s="9">
        <f t="shared" si="119"/>
        <v>0</v>
      </c>
      <c r="V361" s="96">
        <f t="shared" si="120"/>
        <v>0</v>
      </c>
    </row>
    <row r="362" spans="2:22" x14ac:dyDescent="0.15">
      <c r="B362" s="2">
        <v>341</v>
      </c>
      <c r="C362" s="5">
        <f t="shared" si="101"/>
        <v>0</v>
      </c>
      <c r="D362" s="5">
        <f t="shared" si="102"/>
        <v>0</v>
      </c>
      <c r="E362" s="5">
        <f t="shared" si="103"/>
        <v>0</v>
      </c>
      <c r="F362" s="5">
        <f t="shared" si="104"/>
        <v>0</v>
      </c>
      <c r="G362" s="5">
        <f t="shared" si="105"/>
        <v>0</v>
      </c>
      <c r="H362" s="5">
        <f t="shared" si="106"/>
        <v>0</v>
      </c>
      <c r="I362" s="5">
        <f t="shared" si="107"/>
        <v>0</v>
      </c>
      <c r="J362" s="5">
        <f t="shared" si="108"/>
        <v>0</v>
      </c>
      <c r="K362" s="5">
        <f t="shared" si="109"/>
        <v>0</v>
      </c>
      <c r="L362" s="5">
        <f t="shared" si="110"/>
        <v>0</v>
      </c>
      <c r="M362" s="5">
        <f t="shared" si="111"/>
        <v>0</v>
      </c>
      <c r="N362" s="5">
        <f t="shared" si="112"/>
        <v>0</v>
      </c>
      <c r="O362" s="5">
        <f t="shared" si="113"/>
        <v>0</v>
      </c>
      <c r="P362" s="5">
        <f t="shared" si="114"/>
        <v>0</v>
      </c>
      <c r="Q362" s="5">
        <f t="shared" si="115"/>
        <v>0</v>
      </c>
      <c r="R362" s="5">
        <f t="shared" si="116"/>
        <v>0</v>
      </c>
      <c r="S362" s="5">
        <f t="shared" si="117"/>
        <v>0</v>
      </c>
      <c r="T362" s="5">
        <f t="shared" si="118"/>
        <v>0</v>
      </c>
      <c r="U362" s="5">
        <f t="shared" si="119"/>
        <v>0</v>
      </c>
      <c r="V362" s="97">
        <f t="shared" si="120"/>
        <v>0</v>
      </c>
    </row>
    <row r="363" spans="2:22" x14ac:dyDescent="0.15">
      <c r="B363" s="8">
        <v>342</v>
      </c>
      <c r="C363" s="9">
        <f t="shared" si="101"/>
        <v>0</v>
      </c>
      <c r="D363" s="9">
        <f t="shared" si="102"/>
        <v>0</v>
      </c>
      <c r="E363" s="9">
        <f t="shared" si="103"/>
        <v>0</v>
      </c>
      <c r="F363" s="9">
        <f t="shared" si="104"/>
        <v>0</v>
      </c>
      <c r="G363" s="9">
        <f t="shared" si="105"/>
        <v>0</v>
      </c>
      <c r="H363" s="9">
        <f t="shared" si="106"/>
        <v>0</v>
      </c>
      <c r="I363" s="9">
        <f t="shared" si="107"/>
        <v>0</v>
      </c>
      <c r="J363" s="9">
        <f t="shared" si="108"/>
        <v>0</v>
      </c>
      <c r="K363" s="9">
        <f t="shared" si="109"/>
        <v>0</v>
      </c>
      <c r="L363" s="9">
        <f t="shared" si="110"/>
        <v>0</v>
      </c>
      <c r="M363" s="9">
        <f t="shared" si="111"/>
        <v>0</v>
      </c>
      <c r="N363" s="9">
        <f t="shared" si="112"/>
        <v>0</v>
      </c>
      <c r="O363" s="9">
        <f t="shared" si="113"/>
        <v>0</v>
      </c>
      <c r="P363" s="9">
        <f t="shared" si="114"/>
        <v>0</v>
      </c>
      <c r="Q363" s="9">
        <f t="shared" si="115"/>
        <v>0</v>
      </c>
      <c r="R363" s="9">
        <f t="shared" si="116"/>
        <v>0</v>
      </c>
      <c r="S363" s="9">
        <f t="shared" si="117"/>
        <v>0</v>
      </c>
      <c r="T363" s="9">
        <f t="shared" si="118"/>
        <v>0</v>
      </c>
      <c r="U363" s="9">
        <f t="shared" si="119"/>
        <v>0</v>
      </c>
      <c r="V363" s="96">
        <f t="shared" si="120"/>
        <v>0</v>
      </c>
    </row>
    <row r="364" spans="2:22" x14ac:dyDescent="0.15">
      <c r="B364" s="2">
        <v>343</v>
      </c>
      <c r="C364" s="5">
        <f t="shared" si="101"/>
        <v>0</v>
      </c>
      <c r="D364" s="5">
        <f t="shared" si="102"/>
        <v>0</v>
      </c>
      <c r="E364" s="5">
        <f t="shared" si="103"/>
        <v>0</v>
      </c>
      <c r="F364" s="5">
        <f t="shared" si="104"/>
        <v>0</v>
      </c>
      <c r="G364" s="5">
        <f t="shared" si="105"/>
        <v>0</v>
      </c>
      <c r="H364" s="5">
        <f t="shared" si="106"/>
        <v>0</v>
      </c>
      <c r="I364" s="5">
        <f t="shared" si="107"/>
        <v>0</v>
      </c>
      <c r="J364" s="5">
        <f t="shared" si="108"/>
        <v>0</v>
      </c>
      <c r="K364" s="5">
        <f t="shared" si="109"/>
        <v>0</v>
      </c>
      <c r="L364" s="5">
        <f t="shared" si="110"/>
        <v>0</v>
      </c>
      <c r="M364" s="5">
        <f t="shared" si="111"/>
        <v>0</v>
      </c>
      <c r="N364" s="5">
        <f t="shared" si="112"/>
        <v>0</v>
      </c>
      <c r="O364" s="5">
        <f t="shared" si="113"/>
        <v>0</v>
      </c>
      <c r="P364" s="5">
        <f t="shared" si="114"/>
        <v>0</v>
      </c>
      <c r="Q364" s="5">
        <f t="shared" si="115"/>
        <v>0</v>
      </c>
      <c r="R364" s="5">
        <f t="shared" si="116"/>
        <v>0</v>
      </c>
      <c r="S364" s="5">
        <f t="shared" si="117"/>
        <v>0</v>
      </c>
      <c r="T364" s="5">
        <f t="shared" si="118"/>
        <v>0</v>
      </c>
      <c r="U364" s="5">
        <f t="shared" si="119"/>
        <v>0</v>
      </c>
      <c r="V364" s="97">
        <f t="shared" si="120"/>
        <v>0</v>
      </c>
    </row>
    <row r="365" spans="2:22" x14ac:dyDescent="0.15">
      <c r="B365" s="8">
        <v>344</v>
      </c>
      <c r="C365" s="9">
        <f t="shared" si="101"/>
        <v>0</v>
      </c>
      <c r="D365" s="9">
        <f t="shared" si="102"/>
        <v>0</v>
      </c>
      <c r="E365" s="9">
        <f t="shared" si="103"/>
        <v>0</v>
      </c>
      <c r="F365" s="9">
        <f t="shared" si="104"/>
        <v>0</v>
      </c>
      <c r="G365" s="9">
        <f t="shared" si="105"/>
        <v>0</v>
      </c>
      <c r="H365" s="9">
        <f t="shared" si="106"/>
        <v>0</v>
      </c>
      <c r="I365" s="9">
        <f t="shared" si="107"/>
        <v>0</v>
      </c>
      <c r="J365" s="9">
        <f t="shared" si="108"/>
        <v>0</v>
      </c>
      <c r="K365" s="9">
        <f t="shared" si="109"/>
        <v>0</v>
      </c>
      <c r="L365" s="9">
        <f t="shared" si="110"/>
        <v>0</v>
      </c>
      <c r="M365" s="9">
        <f t="shared" si="111"/>
        <v>0</v>
      </c>
      <c r="N365" s="9">
        <f t="shared" si="112"/>
        <v>0</v>
      </c>
      <c r="O365" s="9">
        <f t="shared" si="113"/>
        <v>0</v>
      </c>
      <c r="P365" s="9">
        <f t="shared" si="114"/>
        <v>0</v>
      </c>
      <c r="Q365" s="9">
        <f t="shared" si="115"/>
        <v>0</v>
      </c>
      <c r="R365" s="9">
        <f t="shared" si="116"/>
        <v>0</v>
      </c>
      <c r="S365" s="9">
        <f t="shared" si="117"/>
        <v>0</v>
      </c>
      <c r="T365" s="9">
        <f t="shared" si="118"/>
        <v>0</v>
      </c>
      <c r="U365" s="9">
        <f t="shared" si="119"/>
        <v>0</v>
      </c>
      <c r="V365" s="96">
        <f t="shared" si="120"/>
        <v>0</v>
      </c>
    </row>
    <row r="366" spans="2:22" x14ac:dyDescent="0.15">
      <c r="B366" s="2">
        <v>345</v>
      </c>
      <c r="C366" s="5">
        <f t="shared" si="101"/>
        <v>0</v>
      </c>
      <c r="D366" s="5">
        <f t="shared" si="102"/>
        <v>0</v>
      </c>
      <c r="E366" s="5">
        <f t="shared" si="103"/>
        <v>0</v>
      </c>
      <c r="F366" s="5">
        <f t="shared" si="104"/>
        <v>0</v>
      </c>
      <c r="G366" s="5">
        <f t="shared" si="105"/>
        <v>0</v>
      </c>
      <c r="H366" s="5">
        <f t="shared" si="106"/>
        <v>0</v>
      </c>
      <c r="I366" s="5">
        <f t="shared" si="107"/>
        <v>0</v>
      </c>
      <c r="J366" s="5">
        <f t="shared" si="108"/>
        <v>0</v>
      </c>
      <c r="K366" s="5">
        <f t="shared" si="109"/>
        <v>0</v>
      </c>
      <c r="L366" s="5">
        <f t="shared" si="110"/>
        <v>0</v>
      </c>
      <c r="M366" s="5">
        <f t="shared" si="111"/>
        <v>0</v>
      </c>
      <c r="N366" s="5">
        <f t="shared" si="112"/>
        <v>0</v>
      </c>
      <c r="O366" s="5">
        <f t="shared" si="113"/>
        <v>0</v>
      </c>
      <c r="P366" s="5">
        <f t="shared" si="114"/>
        <v>0</v>
      </c>
      <c r="Q366" s="5">
        <f t="shared" si="115"/>
        <v>0</v>
      </c>
      <c r="R366" s="5">
        <f t="shared" si="116"/>
        <v>0</v>
      </c>
      <c r="S366" s="5">
        <f t="shared" si="117"/>
        <v>0</v>
      </c>
      <c r="T366" s="5">
        <f t="shared" si="118"/>
        <v>0</v>
      </c>
      <c r="U366" s="5">
        <f t="shared" si="119"/>
        <v>0</v>
      </c>
      <c r="V366" s="97">
        <f t="shared" si="120"/>
        <v>0</v>
      </c>
    </row>
    <row r="367" spans="2:22" x14ac:dyDescent="0.15">
      <c r="B367" s="8">
        <v>346</v>
      </c>
      <c r="C367" s="9">
        <f t="shared" si="101"/>
        <v>0</v>
      </c>
      <c r="D367" s="9">
        <f t="shared" si="102"/>
        <v>0</v>
      </c>
      <c r="E367" s="9">
        <f t="shared" si="103"/>
        <v>0</v>
      </c>
      <c r="F367" s="9">
        <f t="shared" si="104"/>
        <v>0</v>
      </c>
      <c r="G367" s="9">
        <f t="shared" si="105"/>
        <v>0</v>
      </c>
      <c r="H367" s="9">
        <f t="shared" si="106"/>
        <v>0</v>
      </c>
      <c r="I367" s="9">
        <f t="shared" si="107"/>
        <v>0</v>
      </c>
      <c r="J367" s="9">
        <f t="shared" si="108"/>
        <v>0</v>
      </c>
      <c r="K367" s="9">
        <f t="shared" si="109"/>
        <v>0</v>
      </c>
      <c r="L367" s="9">
        <f t="shared" si="110"/>
        <v>0</v>
      </c>
      <c r="M367" s="9">
        <f t="shared" si="111"/>
        <v>0</v>
      </c>
      <c r="N367" s="9">
        <f t="shared" si="112"/>
        <v>0</v>
      </c>
      <c r="O367" s="9">
        <f t="shared" si="113"/>
        <v>0</v>
      </c>
      <c r="P367" s="9">
        <f t="shared" si="114"/>
        <v>0</v>
      </c>
      <c r="Q367" s="9">
        <f t="shared" si="115"/>
        <v>0</v>
      </c>
      <c r="R367" s="9">
        <f t="shared" si="116"/>
        <v>0</v>
      </c>
      <c r="S367" s="9">
        <f t="shared" si="117"/>
        <v>0</v>
      </c>
      <c r="T367" s="9">
        <f t="shared" si="118"/>
        <v>0</v>
      </c>
      <c r="U367" s="9">
        <f t="shared" si="119"/>
        <v>0</v>
      </c>
      <c r="V367" s="96">
        <f t="shared" si="120"/>
        <v>0</v>
      </c>
    </row>
    <row r="368" spans="2:22" x14ac:dyDescent="0.15">
      <c r="B368" s="2">
        <v>347</v>
      </c>
      <c r="C368" s="5">
        <f t="shared" si="101"/>
        <v>0</v>
      </c>
      <c r="D368" s="5">
        <f t="shared" si="102"/>
        <v>0</v>
      </c>
      <c r="E368" s="5">
        <f t="shared" si="103"/>
        <v>0</v>
      </c>
      <c r="F368" s="5">
        <f t="shared" si="104"/>
        <v>0</v>
      </c>
      <c r="G368" s="5">
        <f t="shared" si="105"/>
        <v>0</v>
      </c>
      <c r="H368" s="5">
        <f t="shared" si="106"/>
        <v>0</v>
      </c>
      <c r="I368" s="5">
        <f t="shared" si="107"/>
        <v>0</v>
      </c>
      <c r="J368" s="5">
        <f t="shared" si="108"/>
        <v>0</v>
      </c>
      <c r="K368" s="5">
        <f t="shared" si="109"/>
        <v>0</v>
      </c>
      <c r="L368" s="5">
        <f t="shared" si="110"/>
        <v>0</v>
      </c>
      <c r="M368" s="5">
        <f t="shared" si="111"/>
        <v>0</v>
      </c>
      <c r="N368" s="5">
        <f t="shared" si="112"/>
        <v>0</v>
      </c>
      <c r="O368" s="5">
        <f t="shared" si="113"/>
        <v>0</v>
      </c>
      <c r="P368" s="5">
        <f t="shared" si="114"/>
        <v>0</v>
      </c>
      <c r="Q368" s="5">
        <f t="shared" si="115"/>
        <v>0</v>
      </c>
      <c r="R368" s="5">
        <f t="shared" si="116"/>
        <v>0</v>
      </c>
      <c r="S368" s="5">
        <f t="shared" si="117"/>
        <v>0</v>
      </c>
      <c r="T368" s="5">
        <f t="shared" si="118"/>
        <v>0</v>
      </c>
      <c r="U368" s="5">
        <f t="shared" si="119"/>
        <v>0</v>
      </c>
      <c r="V368" s="97">
        <f t="shared" si="120"/>
        <v>0</v>
      </c>
    </row>
    <row r="369" spans="2:22" x14ac:dyDescent="0.15">
      <c r="B369" s="8">
        <v>348</v>
      </c>
      <c r="C369" s="9">
        <f t="shared" si="101"/>
        <v>0</v>
      </c>
      <c r="D369" s="9">
        <f t="shared" si="102"/>
        <v>0</v>
      </c>
      <c r="E369" s="9">
        <f t="shared" si="103"/>
        <v>0</v>
      </c>
      <c r="F369" s="9">
        <f t="shared" si="104"/>
        <v>0</v>
      </c>
      <c r="G369" s="9">
        <f t="shared" si="105"/>
        <v>0</v>
      </c>
      <c r="H369" s="9">
        <f t="shared" si="106"/>
        <v>0</v>
      </c>
      <c r="I369" s="9">
        <f t="shared" si="107"/>
        <v>0</v>
      </c>
      <c r="J369" s="9">
        <f t="shared" si="108"/>
        <v>0</v>
      </c>
      <c r="K369" s="9">
        <f t="shared" si="109"/>
        <v>0</v>
      </c>
      <c r="L369" s="9">
        <f t="shared" si="110"/>
        <v>0</v>
      </c>
      <c r="M369" s="9">
        <f t="shared" si="111"/>
        <v>0</v>
      </c>
      <c r="N369" s="9">
        <f t="shared" si="112"/>
        <v>0</v>
      </c>
      <c r="O369" s="9">
        <f t="shared" si="113"/>
        <v>0</v>
      </c>
      <c r="P369" s="9">
        <f t="shared" si="114"/>
        <v>0</v>
      </c>
      <c r="Q369" s="9">
        <f t="shared" si="115"/>
        <v>0</v>
      </c>
      <c r="R369" s="9">
        <f t="shared" si="116"/>
        <v>0</v>
      </c>
      <c r="S369" s="9">
        <f t="shared" si="117"/>
        <v>0</v>
      </c>
      <c r="T369" s="9">
        <f t="shared" si="118"/>
        <v>0</v>
      </c>
      <c r="U369" s="9">
        <f t="shared" si="119"/>
        <v>0</v>
      </c>
      <c r="V369" s="96">
        <f t="shared" si="120"/>
        <v>0</v>
      </c>
    </row>
    <row r="370" spans="2:22" x14ac:dyDescent="0.15">
      <c r="B370" s="2">
        <v>349</v>
      </c>
      <c r="C370" s="5">
        <f t="shared" si="101"/>
        <v>0</v>
      </c>
      <c r="D370" s="5">
        <f t="shared" si="102"/>
        <v>0</v>
      </c>
      <c r="E370" s="5">
        <f t="shared" si="103"/>
        <v>0</v>
      </c>
      <c r="F370" s="5">
        <f t="shared" si="104"/>
        <v>0</v>
      </c>
      <c r="G370" s="5">
        <f t="shared" si="105"/>
        <v>0</v>
      </c>
      <c r="H370" s="5">
        <f t="shared" si="106"/>
        <v>0</v>
      </c>
      <c r="I370" s="5">
        <f t="shared" si="107"/>
        <v>0</v>
      </c>
      <c r="J370" s="5">
        <f t="shared" si="108"/>
        <v>0</v>
      </c>
      <c r="K370" s="5">
        <f t="shared" si="109"/>
        <v>0</v>
      </c>
      <c r="L370" s="5">
        <f t="shared" si="110"/>
        <v>0</v>
      </c>
      <c r="M370" s="5">
        <f t="shared" si="111"/>
        <v>0</v>
      </c>
      <c r="N370" s="5">
        <f t="shared" si="112"/>
        <v>0</v>
      </c>
      <c r="O370" s="5">
        <f t="shared" si="113"/>
        <v>0</v>
      </c>
      <c r="P370" s="5">
        <f t="shared" si="114"/>
        <v>0</v>
      </c>
      <c r="Q370" s="5">
        <f t="shared" si="115"/>
        <v>0</v>
      </c>
      <c r="R370" s="5">
        <f t="shared" si="116"/>
        <v>0</v>
      </c>
      <c r="S370" s="5">
        <f t="shared" si="117"/>
        <v>0</v>
      </c>
      <c r="T370" s="5">
        <f t="shared" si="118"/>
        <v>0</v>
      </c>
      <c r="U370" s="5">
        <f t="shared" si="119"/>
        <v>0</v>
      </c>
      <c r="V370" s="97">
        <f t="shared" si="120"/>
        <v>0</v>
      </c>
    </row>
    <row r="371" spans="2:22" x14ac:dyDescent="0.15">
      <c r="B371" s="8">
        <v>350</v>
      </c>
      <c r="C371" s="9">
        <f t="shared" si="101"/>
        <v>0</v>
      </c>
      <c r="D371" s="9">
        <f t="shared" si="102"/>
        <v>0</v>
      </c>
      <c r="E371" s="9">
        <f t="shared" si="103"/>
        <v>0</v>
      </c>
      <c r="F371" s="9">
        <f t="shared" si="104"/>
        <v>0</v>
      </c>
      <c r="G371" s="9">
        <f t="shared" si="105"/>
        <v>0</v>
      </c>
      <c r="H371" s="9">
        <f t="shared" si="106"/>
        <v>0</v>
      </c>
      <c r="I371" s="9">
        <f t="shared" si="107"/>
        <v>0</v>
      </c>
      <c r="J371" s="9">
        <f t="shared" si="108"/>
        <v>0</v>
      </c>
      <c r="K371" s="9">
        <f t="shared" si="109"/>
        <v>0</v>
      </c>
      <c r="L371" s="9">
        <f t="shared" si="110"/>
        <v>0</v>
      </c>
      <c r="M371" s="9">
        <f t="shared" si="111"/>
        <v>0</v>
      </c>
      <c r="N371" s="9">
        <f t="shared" si="112"/>
        <v>0</v>
      </c>
      <c r="O371" s="9">
        <f t="shared" si="113"/>
        <v>0</v>
      </c>
      <c r="P371" s="9">
        <f t="shared" si="114"/>
        <v>0</v>
      </c>
      <c r="Q371" s="9">
        <f t="shared" si="115"/>
        <v>0</v>
      </c>
      <c r="R371" s="9">
        <f t="shared" si="116"/>
        <v>0</v>
      </c>
      <c r="S371" s="9">
        <f t="shared" si="117"/>
        <v>0</v>
      </c>
      <c r="T371" s="9">
        <f t="shared" si="118"/>
        <v>0</v>
      </c>
      <c r="U371" s="9">
        <f t="shared" si="119"/>
        <v>0</v>
      </c>
      <c r="V371" s="96">
        <f t="shared" si="120"/>
        <v>0</v>
      </c>
    </row>
    <row r="372" spans="2:22" x14ac:dyDescent="0.15">
      <c r="B372" s="2">
        <v>351</v>
      </c>
      <c r="C372" s="5">
        <f t="shared" si="101"/>
        <v>0</v>
      </c>
      <c r="D372" s="5">
        <f t="shared" si="102"/>
        <v>0</v>
      </c>
      <c r="E372" s="5">
        <f t="shared" si="103"/>
        <v>0</v>
      </c>
      <c r="F372" s="5">
        <f t="shared" si="104"/>
        <v>0</v>
      </c>
      <c r="G372" s="5">
        <f t="shared" si="105"/>
        <v>0</v>
      </c>
      <c r="H372" s="5">
        <f t="shared" si="106"/>
        <v>0</v>
      </c>
      <c r="I372" s="5">
        <f t="shared" si="107"/>
        <v>0</v>
      </c>
      <c r="J372" s="5">
        <f t="shared" si="108"/>
        <v>0</v>
      </c>
      <c r="K372" s="5">
        <f t="shared" si="109"/>
        <v>0</v>
      </c>
      <c r="L372" s="5">
        <f t="shared" si="110"/>
        <v>0</v>
      </c>
      <c r="M372" s="5">
        <f t="shared" si="111"/>
        <v>0</v>
      </c>
      <c r="N372" s="5">
        <f t="shared" si="112"/>
        <v>0</v>
      </c>
      <c r="O372" s="5">
        <f t="shared" si="113"/>
        <v>0</v>
      </c>
      <c r="P372" s="5">
        <f t="shared" si="114"/>
        <v>0</v>
      </c>
      <c r="Q372" s="5">
        <f t="shared" si="115"/>
        <v>0</v>
      </c>
      <c r="R372" s="5">
        <f t="shared" si="116"/>
        <v>0</v>
      </c>
      <c r="S372" s="5">
        <f t="shared" si="117"/>
        <v>0</v>
      </c>
      <c r="T372" s="5">
        <f t="shared" si="118"/>
        <v>0</v>
      </c>
      <c r="U372" s="5">
        <f t="shared" si="119"/>
        <v>0</v>
      </c>
      <c r="V372" s="97">
        <f t="shared" si="120"/>
        <v>0</v>
      </c>
    </row>
    <row r="373" spans="2:22" x14ac:dyDescent="0.15">
      <c r="B373" s="8">
        <v>352</v>
      </c>
      <c r="C373" s="9">
        <f t="shared" si="101"/>
        <v>0</v>
      </c>
      <c r="D373" s="9">
        <f t="shared" si="102"/>
        <v>0</v>
      </c>
      <c r="E373" s="9">
        <f t="shared" si="103"/>
        <v>0</v>
      </c>
      <c r="F373" s="9">
        <f t="shared" si="104"/>
        <v>0</v>
      </c>
      <c r="G373" s="9">
        <f t="shared" si="105"/>
        <v>0</v>
      </c>
      <c r="H373" s="9">
        <f t="shared" si="106"/>
        <v>0</v>
      </c>
      <c r="I373" s="9">
        <f t="shared" si="107"/>
        <v>0</v>
      </c>
      <c r="J373" s="9">
        <f t="shared" si="108"/>
        <v>0</v>
      </c>
      <c r="K373" s="9">
        <f t="shared" si="109"/>
        <v>0</v>
      </c>
      <c r="L373" s="9">
        <f t="shared" si="110"/>
        <v>0</v>
      </c>
      <c r="M373" s="9">
        <f t="shared" si="111"/>
        <v>0</v>
      </c>
      <c r="N373" s="9">
        <f t="shared" si="112"/>
        <v>0</v>
      </c>
      <c r="O373" s="9">
        <f t="shared" si="113"/>
        <v>0</v>
      </c>
      <c r="P373" s="9">
        <f t="shared" si="114"/>
        <v>0</v>
      </c>
      <c r="Q373" s="9">
        <f t="shared" si="115"/>
        <v>0</v>
      </c>
      <c r="R373" s="9">
        <f t="shared" si="116"/>
        <v>0</v>
      </c>
      <c r="S373" s="9">
        <f t="shared" si="117"/>
        <v>0</v>
      </c>
      <c r="T373" s="9">
        <f t="shared" si="118"/>
        <v>0</v>
      </c>
      <c r="U373" s="9">
        <f t="shared" si="119"/>
        <v>0</v>
      </c>
      <c r="V373" s="96">
        <f t="shared" si="120"/>
        <v>0</v>
      </c>
    </row>
    <row r="374" spans="2:22" x14ac:dyDescent="0.15">
      <c r="B374" s="2">
        <v>353</v>
      </c>
      <c r="C374" s="5">
        <f t="shared" si="101"/>
        <v>0</v>
      </c>
      <c r="D374" s="5">
        <f t="shared" si="102"/>
        <v>0</v>
      </c>
      <c r="E374" s="5">
        <f t="shared" si="103"/>
        <v>0</v>
      </c>
      <c r="F374" s="5">
        <f t="shared" si="104"/>
        <v>0</v>
      </c>
      <c r="G374" s="5">
        <f t="shared" si="105"/>
        <v>0</v>
      </c>
      <c r="H374" s="5">
        <f t="shared" si="106"/>
        <v>0</v>
      </c>
      <c r="I374" s="5">
        <f t="shared" si="107"/>
        <v>0</v>
      </c>
      <c r="J374" s="5">
        <f t="shared" si="108"/>
        <v>0</v>
      </c>
      <c r="K374" s="5">
        <f t="shared" si="109"/>
        <v>0</v>
      </c>
      <c r="L374" s="5">
        <f t="shared" si="110"/>
        <v>0</v>
      </c>
      <c r="M374" s="5">
        <f t="shared" si="111"/>
        <v>0</v>
      </c>
      <c r="N374" s="5">
        <f t="shared" si="112"/>
        <v>0</v>
      </c>
      <c r="O374" s="5">
        <f t="shared" si="113"/>
        <v>0</v>
      </c>
      <c r="P374" s="5">
        <f t="shared" si="114"/>
        <v>0</v>
      </c>
      <c r="Q374" s="5">
        <f t="shared" si="115"/>
        <v>0</v>
      </c>
      <c r="R374" s="5">
        <f t="shared" si="116"/>
        <v>0</v>
      </c>
      <c r="S374" s="5">
        <f t="shared" si="117"/>
        <v>0</v>
      </c>
      <c r="T374" s="5">
        <f t="shared" si="118"/>
        <v>0</v>
      </c>
      <c r="U374" s="5">
        <f t="shared" si="119"/>
        <v>0</v>
      </c>
      <c r="V374" s="97">
        <f t="shared" si="120"/>
        <v>0</v>
      </c>
    </row>
    <row r="375" spans="2:22" x14ac:dyDescent="0.15">
      <c r="B375" s="8">
        <v>354</v>
      </c>
      <c r="C375" s="9">
        <f t="shared" si="101"/>
        <v>0</v>
      </c>
      <c r="D375" s="9">
        <f t="shared" si="102"/>
        <v>0</v>
      </c>
      <c r="E375" s="9">
        <f t="shared" si="103"/>
        <v>0</v>
      </c>
      <c r="F375" s="9">
        <f t="shared" si="104"/>
        <v>0</v>
      </c>
      <c r="G375" s="9">
        <f t="shared" si="105"/>
        <v>0</v>
      </c>
      <c r="H375" s="9">
        <f t="shared" si="106"/>
        <v>0</v>
      </c>
      <c r="I375" s="9">
        <f t="shared" si="107"/>
        <v>0</v>
      </c>
      <c r="J375" s="9">
        <f t="shared" si="108"/>
        <v>0</v>
      </c>
      <c r="K375" s="9">
        <f t="shared" si="109"/>
        <v>0</v>
      </c>
      <c r="L375" s="9">
        <f t="shared" si="110"/>
        <v>0</v>
      </c>
      <c r="M375" s="9">
        <f t="shared" si="111"/>
        <v>0</v>
      </c>
      <c r="N375" s="9">
        <f t="shared" si="112"/>
        <v>0</v>
      </c>
      <c r="O375" s="9">
        <f t="shared" si="113"/>
        <v>0</v>
      </c>
      <c r="P375" s="9">
        <f t="shared" si="114"/>
        <v>0</v>
      </c>
      <c r="Q375" s="9">
        <f t="shared" si="115"/>
        <v>0</v>
      </c>
      <c r="R375" s="9">
        <f t="shared" si="116"/>
        <v>0</v>
      </c>
      <c r="S375" s="9">
        <f t="shared" si="117"/>
        <v>0</v>
      </c>
      <c r="T375" s="9">
        <f t="shared" si="118"/>
        <v>0</v>
      </c>
      <c r="U375" s="9">
        <f t="shared" si="119"/>
        <v>0</v>
      </c>
      <c r="V375" s="96">
        <f t="shared" si="120"/>
        <v>0</v>
      </c>
    </row>
    <row r="376" spans="2:22" x14ac:dyDescent="0.15">
      <c r="B376" s="2">
        <v>355</v>
      </c>
      <c r="C376" s="5">
        <f t="shared" si="101"/>
        <v>0</v>
      </c>
      <c r="D376" s="5">
        <f t="shared" si="102"/>
        <v>0</v>
      </c>
      <c r="E376" s="5">
        <f t="shared" si="103"/>
        <v>0</v>
      </c>
      <c r="F376" s="5">
        <f t="shared" si="104"/>
        <v>0</v>
      </c>
      <c r="G376" s="5">
        <f t="shared" si="105"/>
        <v>0</v>
      </c>
      <c r="H376" s="5">
        <f t="shared" si="106"/>
        <v>0</v>
      </c>
      <c r="I376" s="5">
        <f t="shared" si="107"/>
        <v>0</v>
      </c>
      <c r="J376" s="5">
        <f t="shared" si="108"/>
        <v>0</v>
      </c>
      <c r="K376" s="5">
        <f t="shared" si="109"/>
        <v>0</v>
      </c>
      <c r="L376" s="5">
        <f t="shared" si="110"/>
        <v>0</v>
      </c>
      <c r="M376" s="5">
        <f t="shared" si="111"/>
        <v>0</v>
      </c>
      <c r="N376" s="5">
        <f t="shared" si="112"/>
        <v>0</v>
      </c>
      <c r="O376" s="5">
        <f t="shared" si="113"/>
        <v>0</v>
      </c>
      <c r="P376" s="5">
        <f t="shared" si="114"/>
        <v>0</v>
      </c>
      <c r="Q376" s="5">
        <f t="shared" si="115"/>
        <v>0</v>
      </c>
      <c r="R376" s="5">
        <f t="shared" si="116"/>
        <v>0</v>
      </c>
      <c r="S376" s="5">
        <f t="shared" si="117"/>
        <v>0</v>
      </c>
      <c r="T376" s="5">
        <f t="shared" si="118"/>
        <v>0</v>
      </c>
      <c r="U376" s="5">
        <f t="shared" si="119"/>
        <v>0</v>
      </c>
      <c r="V376" s="97">
        <f t="shared" si="120"/>
        <v>0</v>
      </c>
    </row>
    <row r="377" spans="2:22" x14ac:dyDescent="0.15">
      <c r="B377" s="8">
        <v>356</v>
      </c>
      <c r="C377" s="9">
        <f t="shared" si="101"/>
        <v>0</v>
      </c>
      <c r="D377" s="9">
        <f t="shared" si="102"/>
        <v>0</v>
      </c>
      <c r="E377" s="9">
        <f t="shared" si="103"/>
        <v>0</v>
      </c>
      <c r="F377" s="9">
        <f t="shared" si="104"/>
        <v>0</v>
      </c>
      <c r="G377" s="9">
        <f t="shared" si="105"/>
        <v>0</v>
      </c>
      <c r="H377" s="9">
        <f t="shared" si="106"/>
        <v>0</v>
      </c>
      <c r="I377" s="9">
        <f t="shared" si="107"/>
        <v>0</v>
      </c>
      <c r="J377" s="9">
        <f t="shared" si="108"/>
        <v>0</v>
      </c>
      <c r="K377" s="9">
        <f t="shared" si="109"/>
        <v>0</v>
      </c>
      <c r="L377" s="9">
        <f t="shared" si="110"/>
        <v>0</v>
      </c>
      <c r="M377" s="9">
        <f t="shared" si="111"/>
        <v>0</v>
      </c>
      <c r="N377" s="9">
        <f t="shared" si="112"/>
        <v>0</v>
      </c>
      <c r="O377" s="9">
        <f t="shared" si="113"/>
        <v>0</v>
      </c>
      <c r="P377" s="9">
        <f t="shared" si="114"/>
        <v>0</v>
      </c>
      <c r="Q377" s="9">
        <f t="shared" si="115"/>
        <v>0</v>
      </c>
      <c r="R377" s="9">
        <f t="shared" si="116"/>
        <v>0</v>
      </c>
      <c r="S377" s="9">
        <f t="shared" si="117"/>
        <v>0</v>
      </c>
      <c r="T377" s="9">
        <f t="shared" si="118"/>
        <v>0</v>
      </c>
      <c r="U377" s="9">
        <f t="shared" si="119"/>
        <v>0</v>
      </c>
      <c r="V377" s="96">
        <f t="shared" si="120"/>
        <v>0</v>
      </c>
    </row>
    <row r="378" spans="2:22" x14ac:dyDescent="0.15">
      <c r="B378" s="2">
        <v>357</v>
      </c>
      <c r="C378" s="5">
        <f t="shared" si="101"/>
        <v>0</v>
      </c>
      <c r="D378" s="5">
        <f t="shared" si="102"/>
        <v>0</v>
      </c>
      <c r="E378" s="5">
        <f t="shared" si="103"/>
        <v>0</v>
      </c>
      <c r="F378" s="5">
        <f t="shared" si="104"/>
        <v>0</v>
      </c>
      <c r="G378" s="5">
        <f t="shared" si="105"/>
        <v>0</v>
      </c>
      <c r="H378" s="5">
        <f t="shared" si="106"/>
        <v>0</v>
      </c>
      <c r="I378" s="5">
        <f t="shared" si="107"/>
        <v>0</v>
      </c>
      <c r="J378" s="5">
        <f t="shared" si="108"/>
        <v>0</v>
      </c>
      <c r="K378" s="5">
        <f t="shared" si="109"/>
        <v>0</v>
      </c>
      <c r="L378" s="5">
        <f t="shared" si="110"/>
        <v>0</v>
      </c>
      <c r="M378" s="5">
        <f t="shared" si="111"/>
        <v>0</v>
      </c>
      <c r="N378" s="5">
        <f t="shared" si="112"/>
        <v>0</v>
      </c>
      <c r="O378" s="5">
        <f t="shared" si="113"/>
        <v>0</v>
      </c>
      <c r="P378" s="5">
        <f t="shared" si="114"/>
        <v>0</v>
      </c>
      <c r="Q378" s="5">
        <f t="shared" si="115"/>
        <v>0</v>
      </c>
      <c r="R378" s="5">
        <f t="shared" si="116"/>
        <v>0</v>
      </c>
      <c r="S378" s="5">
        <f t="shared" si="117"/>
        <v>0</v>
      </c>
      <c r="T378" s="5">
        <f t="shared" si="118"/>
        <v>0</v>
      </c>
      <c r="U378" s="5">
        <f t="shared" si="119"/>
        <v>0</v>
      </c>
      <c r="V378" s="97">
        <f t="shared" si="120"/>
        <v>0</v>
      </c>
    </row>
    <row r="379" spans="2:22" x14ac:dyDescent="0.15">
      <c r="B379" s="8">
        <v>358</v>
      </c>
      <c r="C379" s="9">
        <f t="shared" si="101"/>
        <v>0</v>
      </c>
      <c r="D379" s="9">
        <f t="shared" si="102"/>
        <v>0</v>
      </c>
      <c r="E379" s="9">
        <f t="shared" si="103"/>
        <v>0</v>
      </c>
      <c r="F379" s="9">
        <f t="shared" si="104"/>
        <v>0</v>
      </c>
      <c r="G379" s="9">
        <f t="shared" si="105"/>
        <v>0</v>
      </c>
      <c r="H379" s="9">
        <f t="shared" si="106"/>
        <v>0</v>
      </c>
      <c r="I379" s="9">
        <f t="shared" si="107"/>
        <v>0</v>
      </c>
      <c r="J379" s="9">
        <f t="shared" si="108"/>
        <v>0</v>
      </c>
      <c r="K379" s="9">
        <f t="shared" si="109"/>
        <v>0</v>
      </c>
      <c r="L379" s="9">
        <f t="shared" si="110"/>
        <v>0</v>
      </c>
      <c r="M379" s="9">
        <f t="shared" si="111"/>
        <v>0</v>
      </c>
      <c r="N379" s="9">
        <f t="shared" si="112"/>
        <v>0</v>
      </c>
      <c r="O379" s="9">
        <f t="shared" si="113"/>
        <v>0</v>
      </c>
      <c r="P379" s="9">
        <f t="shared" si="114"/>
        <v>0</v>
      </c>
      <c r="Q379" s="9">
        <f t="shared" si="115"/>
        <v>0</v>
      </c>
      <c r="R379" s="9">
        <f t="shared" si="116"/>
        <v>0</v>
      </c>
      <c r="S379" s="9">
        <f t="shared" si="117"/>
        <v>0</v>
      </c>
      <c r="T379" s="9">
        <f t="shared" si="118"/>
        <v>0</v>
      </c>
      <c r="U379" s="9">
        <f t="shared" si="119"/>
        <v>0</v>
      </c>
      <c r="V379" s="96">
        <f t="shared" si="120"/>
        <v>0</v>
      </c>
    </row>
    <row r="380" spans="2:22" x14ac:dyDescent="0.15">
      <c r="B380" s="2">
        <v>359</v>
      </c>
      <c r="C380" s="5">
        <f t="shared" si="101"/>
        <v>0</v>
      </c>
      <c r="D380" s="5">
        <f t="shared" si="102"/>
        <v>0</v>
      </c>
      <c r="E380" s="5">
        <f t="shared" si="103"/>
        <v>0</v>
      </c>
      <c r="F380" s="5">
        <f t="shared" si="104"/>
        <v>0</v>
      </c>
      <c r="G380" s="5">
        <f t="shared" si="105"/>
        <v>0</v>
      </c>
      <c r="H380" s="5">
        <f t="shared" si="106"/>
        <v>0</v>
      </c>
      <c r="I380" s="5">
        <f t="shared" si="107"/>
        <v>0</v>
      </c>
      <c r="J380" s="5">
        <f t="shared" si="108"/>
        <v>0</v>
      </c>
      <c r="K380" s="5">
        <f t="shared" si="109"/>
        <v>0</v>
      </c>
      <c r="L380" s="5">
        <f t="shared" si="110"/>
        <v>0</v>
      </c>
      <c r="M380" s="5">
        <f t="shared" si="111"/>
        <v>0</v>
      </c>
      <c r="N380" s="5">
        <f t="shared" si="112"/>
        <v>0</v>
      </c>
      <c r="O380" s="5">
        <f t="shared" si="113"/>
        <v>0</v>
      </c>
      <c r="P380" s="5">
        <f t="shared" si="114"/>
        <v>0</v>
      </c>
      <c r="Q380" s="5">
        <f t="shared" si="115"/>
        <v>0</v>
      </c>
      <c r="R380" s="5">
        <f t="shared" si="116"/>
        <v>0</v>
      </c>
      <c r="S380" s="5">
        <f t="shared" si="117"/>
        <v>0</v>
      </c>
      <c r="T380" s="5">
        <f t="shared" si="118"/>
        <v>0</v>
      </c>
      <c r="U380" s="5">
        <f t="shared" si="119"/>
        <v>0</v>
      </c>
      <c r="V380" s="97">
        <f t="shared" si="120"/>
        <v>0</v>
      </c>
    </row>
    <row r="381" spans="2:22" ht="15" thickBot="1" x14ac:dyDescent="0.2">
      <c r="B381" s="10">
        <v>360</v>
      </c>
      <c r="C381" s="11">
        <f t="shared" si="101"/>
        <v>0</v>
      </c>
      <c r="D381" s="11">
        <f t="shared" si="102"/>
        <v>0</v>
      </c>
      <c r="E381" s="11">
        <f t="shared" si="103"/>
        <v>0</v>
      </c>
      <c r="F381" s="11">
        <f t="shared" si="104"/>
        <v>0</v>
      </c>
      <c r="G381" s="11">
        <f t="shared" si="105"/>
        <v>0</v>
      </c>
      <c r="H381" s="11">
        <f t="shared" si="106"/>
        <v>0</v>
      </c>
      <c r="I381" s="11">
        <f t="shared" si="107"/>
        <v>0</v>
      </c>
      <c r="J381" s="11">
        <f t="shared" si="108"/>
        <v>0</v>
      </c>
      <c r="K381" s="11">
        <f t="shared" si="109"/>
        <v>0</v>
      </c>
      <c r="L381" s="11">
        <f t="shared" si="110"/>
        <v>0</v>
      </c>
      <c r="M381" s="11">
        <f t="shared" si="111"/>
        <v>0</v>
      </c>
      <c r="N381" s="11">
        <f t="shared" si="112"/>
        <v>0</v>
      </c>
      <c r="O381" s="11">
        <f t="shared" si="113"/>
        <v>0</v>
      </c>
      <c r="P381" s="11">
        <f t="shared" si="114"/>
        <v>0</v>
      </c>
      <c r="Q381" s="11">
        <f t="shared" si="115"/>
        <v>0</v>
      </c>
      <c r="R381" s="11">
        <f t="shared" si="116"/>
        <v>0</v>
      </c>
      <c r="S381" s="11">
        <f t="shared" si="117"/>
        <v>0</v>
      </c>
      <c r="T381" s="11">
        <f t="shared" si="118"/>
        <v>0</v>
      </c>
      <c r="U381" s="11">
        <f t="shared" si="119"/>
        <v>0</v>
      </c>
      <c r="V381" s="98">
        <f t="shared" si="120"/>
        <v>0</v>
      </c>
    </row>
  </sheetData>
  <mergeCells count="4">
    <mergeCell ref="B5:D5"/>
    <mergeCell ref="B6:D6"/>
    <mergeCell ref="B9:D9"/>
    <mergeCell ref="B8:D8"/>
  </mergeCells>
  <pageMargins left="0.7" right="0.7" top="0.75" bottom="0.75" header="0.3" footer="0.3"/>
  <ignoredErrors>
    <ignoredError sqref="D22:G22 E23 G23 G24:G41 E42:G381 E24:F41 H22:V381" formula="1"/>
    <ignoredError sqref="N19 P19 R19 T19 V19" evalError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Z154"/>
  <sheetViews>
    <sheetView showWhiteSpace="0" view="pageLayout" zoomScale="85" zoomScaleNormal="40" zoomScaleSheetLayoutView="50" zoomScalePageLayoutView="85" workbookViewId="0">
      <selection activeCell="E29" sqref="E29"/>
    </sheetView>
  </sheetViews>
  <sheetFormatPr baseColWidth="10" defaultRowHeight="14" x14ac:dyDescent="0.15"/>
  <cols>
    <col min="1" max="1" width="8.1640625" customWidth="1"/>
    <col min="2" max="2" width="10.83203125" bestFit="1" customWidth="1"/>
    <col min="3" max="3" width="7.5" bestFit="1" customWidth="1"/>
    <col min="4" max="4" width="15.1640625" bestFit="1" customWidth="1"/>
    <col min="5" max="5" width="15.1640625" customWidth="1"/>
    <col min="6" max="6" width="7.33203125" customWidth="1"/>
    <col min="9" max="9" width="14.5" bestFit="1" customWidth="1"/>
    <col min="10" max="10" width="9.33203125" bestFit="1" customWidth="1"/>
    <col min="11" max="11" width="13.83203125" bestFit="1" customWidth="1"/>
    <col min="12" max="12" width="15.1640625" bestFit="1" customWidth="1"/>
    <col min="14" max="14" width="10.5" bestFit="1" customWidth="1"/>
    <col min="15" max="15" width="11" bestFit="1" customWidth="1"/>
    <col min="16" max="16" width="15.1640625" bestFit="1" customWidth="1"/>
    <col min="17" max="17" width="15.6640625" customWidth="1"/>
    <col min="18" max="18" width="16.83203125" customWidth="1"/>
    <col min="21" max="21" width="17.6640625" bestFit="1" customWidth="1"/>
    <col min="22" max="22" width="17" bestFit="1" customWidth="1"/>
    <col min="23" max="23" width="14.33203125" customWidth="1"/>
    <col min="24" max="25" width="15.33203125" bestFit="1" customWidth="1"/>
  </cols>
  <sheetData>
    <row r="1" spans="1:18" ht="15" thickBot="1" x14ac:dyDescent="0.2">
      <c r="B1" s="166"/>
      <c r="C1" s="166"/>
      <c r="D1" s="166"/>
      <c r="E1" s="166"/>
    </row>
    <row r="2" spans="1:18" ht="17" thickBot="1" x14ac:dyDescent="0.25">
      <c r="B2" s="175" t="s">
        <v>58</v>
      </c>
      <c r="C2" s="176"/>
      <c r="D2" s="176"/>
      <c r="E2" s="176"/>
      <c r="F2" s="177"/>
      <c r="I2" s="200" t="s">
        <v>67</v>
      </c>
      <c r="J2" s="201"/>
      <c r="K2" s="201"/>
      <c r="L2" s="202"/>
      <c r="O2" s="178" t="s">
        <v>61</v>
      </c>
      <c r="P2" s="179"/>
      <c r="Q2" s="179"/>
      <c r="R2" s="180"/>
    </row>
    <row r="3" spans="1:18" ht="17.5" customHeight="1" thickBot="1" x14ac:dyDescent="0.25">
      <c r="B3" s="169" t="s">
        <v>33</v>
      </c>
      <c r="C3" s="170"/>
      <c r="D3" s="59" t="s">
        <v>59</v>
      </c>
      <c r="E3" s="59" t="s">
        <v>60</v>
      </c>
      <c r="F3" s="59" t="s">
        <v>57</v>
      </c>
      <c r="I3" s="74" t="s">
        <v>92</v>
      </c>
      <c r="J3" s="58" t="s">
        <v>91</v>
      </c>
      <c r="K3" s="48" t="s">
        <v>59</v>
      </c>
      <c r="L3" s="62" t="s">
        <v>60</v>
      </c>
      <c r="O3" s="181"/>
      <c r="P3" s="182"/>
      <c r="Q3" s="182"/>
      <c r="R3" s="183"/>
    </row>
    <row r="4" spans="1:18" ht="15.5" customHeight="1" x14ac:dyDescent="0.15">
      <c r="B4" s="167" t="str">
        <f>B22</f>
        <v>INGRESOS</v>
      </c>
      <c r="C4" s="168"/>
      <c r="D4" s="38">
        <f>D30</f>
        <v>0</v>
      </c>
      <c r="E4" s="38">
        <f>E30</f>
        <v>0</v>
      </c>
      <c r="F4" s="39">
        <v>1</v>
      </c>
      <c r="I4" s="72" t="str">
        <f>PRESUPUESTO!B29</f>
        <v>CUENTA COMUN</v>
      </c>
      <c r="J4" s="114"/>
      <c r="K4" s="105"/>
      <c r="L4" s="121"/>
      <c r="O4" s="126" t="s">
        <v>90</v>
      </c>
      <c r="P4" s="127" t="s">
        <v>62</v>
      </c>
      <c r="Q4" s="127" t="s">
        <v>63</v>
      </c>
      <c r="R4" s="128" t="s">
        <v>92</v>
      </c>
    </row>
    <row r="5" spans="1:18" x14ac:dyDescent="0.15">
      <c r="B5" s="171" t="str">
        <f>I2</f>
        <v>GASTO FIJO</v>
      </c>
      <c r="C5" s="172"/>
      <c r="D5" s="28">
        <f>K19</f>
        <v>0</v>
      </c>
      <c r="E5" s="28">
        <f>L19</f>
        <v>0</v>
      </c>
      <c r="F5" s="29" t="e">
        <f>E5*(F$4/E$4)</f>
        <v>#DIV/0!</v>
      </c>
      <c r="I5" s="71" t="str">
        <f>PRESUPUESTO!B30</f>
        <v>dieta trabajo</v>
      </c>
      <c r="J5" s="115"/>
      <c r="K5" s="108"/>
      <c r="L5" s="122"/>
      <c r="O5" s="129"/>
      <c r="P5" s="104"/>
      <c r="Q5" s="105"/>
      <c r="R5" s="106"/>
    </row>
    <row r="6" spans="1:18" x14ac:dyDescent="0.15">
      <c r="B6" s="173" t="str">
        <f>I21</f>
        <v>GASTO VARIABLE</v>
      </c>
      <c r="C6" s="174"/>
      <c r="D6" s="31">
        <f>K38</f>
        <v>0</v>
      </c>
      <c r="E6" s="31">
        <f>L38</f>
        <v>0</v>
      </c>
      <c r="F6" s="32" t="e">
        <f>E6*(F$4/E$4)</f>
        <v>#DIV/0!</v>
      </c>
      <c r="I6" s="72" t="str">
        <f>PRESUPUESTO!B31</f>
        <v>Ingles</v>
      </c>
      <c r="J6" s="114"/>
      <c r="K6" s="105"/>
      <c r="L6" s="123"/>
      <c r="O6" s="130"/>
      <c r="P6" s="107"/>
      <c r="Q6" s="108"/>
      <c r="R6" s="109"/>
    </row>
    <row r="7" spans="1:18" x14ac:dyDescent="0.15">
      <c r="A7" s="14"/>
      <c r="B7" s="193" t="str">
        <f>B32</f>
        <v>AHORRO</v>
      </c>
      <c r="C7" s="194"/>
      <c r="D7" s="34">
        <f>D49</f>
        <v>0</v>
      </c>
      <c r="E7" s="34">
        <f>E49</f>
        <v>0</v>
      </c>
      <c r="F7" s="35" t="e">
        <f>E7*(F$4/E$4)</f>
        <v>#DIV/0!</v>
      </c>
      <c r="G7" s="78"/>
      <c r="I7" s="71" t="str">
        <f>PRESUPUESTO!B32</f>
        <v>Formacion</v>
      </c>
      <c r="J7" s="115"/>
      <c r="K7" s="108"/>
      <c r="L7" s="122"/>
      <c r="O7" s="129"/>
      <c r="P7" s="104"/>
      <c r="Q7" s="105"/>
      <c r="R7" s="106"/>
    </row>
    <row r="8" spans="1:18" ht="15" thickBot="1" x14ac:dyDescent="0.2">
      <c r="A8" s="14"/>
      <c r="B8" s="195" t="str">
        <f>I40</f>
        <v>DEUDA</v>
      </c>
      <c r="C8" s="196"/>
      <c r="D8" s="47">
        <f>K50</f>
        <v>0</v>
      </c>
      <c r="E8" s="47">
        <f>L50</f>
        <v>0</v>
      </c>
      <c r="F8" s="37" t="e">
        <f>E8*(F$4/E$4)</f>
        <v>#DIV/0!</v>
      </c>
      <c r="I8" s="72">
        <f>PRESUPUESTO!B33</f>
        <v>0</v>
      </c>
      <c r="J8" s="114"/>
      <c r="K8" s="105"/>
      <c r="L8" s="123"/>
      <c r="O8" s="130"/>
      <c r="P8" s="107"/>
      <c r="Q8" s="108"/>
      <c r="R8" s="109"/>
    </row>
    <row r="9" spans="1:18" x14ac:dyDescent="0.15">
      <c r="I9" s="71">
        <f>PRESUPUESTO!B34</f>
        <v>0</v>
      </c>
      <c r="J9" s="115"/>
      <c r="K9" s="108"/>
      <c r="L9" s="122"/>
      <c r="O9" s="129"/>
      <c r="P9" s="104"/>
      <c r="Q9" s="105"/>
      <c r="R9" s="106"/>
    </row>
    <row r="10" spans="1:18" x14ac:dyDescent="0.15">
      <c r="I10" s="72">
        <f>PRESUPUESTO!B35</f>
        <v>0</v>
      </c>
      <c r="J10" s="114"/>
      <c r="K10" s="105"/>
      <c r="L10" s="123"/>
      <c r="O10" s="130"/>
      <c r="P10" s="107"/>
      <c r="Q10" s="108"/>
      <c r="R10" s="109"/>
    </row>
    <row r="11" spans="1:18" x14ac:dyDescent="0.15">
      <c r="I11" s="71">
        <f>PRESUPUESTO!B36</f>
        <v>0</v>
      </c>
      <c r="J11" s="115"/>
      <c r="K11" s="108"/>
      <c r="L11" s="122"/>
      <c r="O11" s="129"/>
      <c r="P11" s="104"/>
      <c r="Q11" s="105"/>
      <c r="R11" s="106"/>
    </row>
    <row r="12" spans="1:18" x14ac:dyDescent="0.15">
      <c r="I12" s="72">
        <f>PRESUPUESTO!B37</f>
        <v>0</v>
      </c>
      <c r="J12" s="114"/>
      <c r="K12" s="105"/>
      <c r="L12" s="123"/>
      <c r="O12" s="130"/>
      <c r="P12" s="107"/>
      <c r="Q12" s="108"/>
      <c r="R12" s="109"/>
    </row>
    <row r="13" spans="1:18" x14ac:dyDescent="0.15">
      <c r="I13" s="71">
        <f>PRESUPUESTO!B38</f>
        <v>0</v>
      </c>
      <c r="J13" s="115"/>
      <c r="K13" s="108"/>
      <c r="L13" s="122"/>
      <c r="O13" s="129"/>
      <c r="P13" s="104"/>
      <c r="Q13" s="105"/>
      <c r="R13" s="106"/>
    </row>
    <row r="14" spans="1:18" x14ac:dyDescent="0.15">
      <c r="I14" s="72">
        <f>PRESUPUESTO!B39</f>
        <v>0</v>
      </c>
      <c r="J14" s="114"/>
      <c r="K14" s="105"/>
      <c r="L14" s="123"/>
      <c r="O14" s="130"/>
      <c r="P14" s="107"/>
      <c r="Q14" s="108"/>
      <c r="R14" s="109"/>
    </row>
    <row r="15" spans="1:18" x14ac:dyDescent="0.15">
      <c r="I15" s="71">
        <f>PRESUPUESTO!B40</f>
        <v>0</v>
      </c>
      <c r="J15" s="115"/>
      <c r="K15" s="108"/>
      <c r="L15" s="122"/>
      <c r="O15" s="129"/>
      <c r="P15" s="104"/>
      <c r="Q15" s="105"/>
      <c r="R15" s="106"/>
    </row>
    <row r="16" spans="1:18" x14ac:dyDescent="0.15">
      <c r="I16" s="72">
        <f>PRESUPUESTO!B41</f>
        <v>0</v>
      </c>
      <c r="J16" s="114"/>
      <c r="K16" s="105"/>
      <c r="L16" s="123"/>
      <c r="O16" s="130"/>
      <c r="P16" s="107"/>
      <c r="Q16" s="108"/>
      <c r="R16" s="109"/>
    </row>
    <row r="17" spans="2:18" x14ac:dyDescent="0.15">
      <c r="I17" s="71">
        <f>PRESUPUESTO!B42</f>
        <v>0</v>
      </c>
      <c r="J17" s="115"/>
      <c r="K17" s="108"/>
      <c r="L17" s="122"/>
      <c r="O17" s="129"/>
      <c r="P17" s="104"/>
      <c r="Q17" s="105"/>
      <c r="R17" s="106"/>
    </row>
    <row r="18" spans="2:18" ht="15" thickBot="1" x14ac:dyDescent="0.2">
      <c r="I18" s="75">
        <f>PRESUPUESTO!B43</f>
        <v>0</v>
      </c>
      <c r="J18" s="114"/>
      <c r="K18" s="105"/>
      <c r="L18" s="125"/>
      <c r="O18" s="130"/>
      <c r="P18" s="107"/>
      <c r="Q18" s="108"/>
      <c r="R18" s="109"/>
    </row>
    <row r="19" spans="2:18" ht="17" thickBot="1" x14ac:dyDescent="0.2">
      <c r="I19" s="69" t="s">
        <v>1</v>
      </c>
      <c r="J19" s="63"/>
      <c r="K19" s="64">
        <f>SUM(K4:K18)</f>
        <v>0</v>
      </c>
      <c r="L19" s="110">
        <f>SUM(L4:L18)</f>
        <v>0</v>
      </c>
      <c r="O19" s="129"/>
      <c r="P19" s="104"/>
      <c r="Q19" s="105"/>
      <c r="R19" s="106"/>
    </row>
    <row r="20" spans="2:18" ht="15" thickBot="1" x14ac:dyDescent="0.2">
      <c r="O20" s="130"/>
      <c r="P20" s="107"/>
      <c r="Q20" s="108"/>
      <c r="R20" s="109"/>
    </row>
    <row r="21" spans="2:18" ht="15" thickBot="1" x14ac:dyDescent="0.2">
      <c r="G21" s="78"/>
      <c r="I21" s="184" t="s">
        <v>68</v>
      </c>
      <c r="J21" s="185"/>
      <c r="K21" s="185"/>
      <c r="L21" s="186"/>
      <c r="O21" s="129"/>
      <c r="P21" s="104"/>
      <c r="Q21" s="105"/>
      <c r="R21" s="106"/>
    </row>
    <row r="22" spans="2:18" ht="17" thickBot="1" x14ac:dyDescent="0.2">
      <c r="B22" s="197" t="s">
        <v>0</v>
      </c>
      <c r="C22" s="198"/>
      <c r="D22" s="198"/>
      <c r="E22" s="199"/>
      <c r="I22" s="48" t="s">
        <v>92</v>
      </c>
      <c r="J22" s="48" t="s">
        <v>91</v>
      </c>
      <c r="K22" s="48" t="s">
        <v>59</v>
      </c>
      <c r="L22" s="48" t="s">
        <v>60</v>
      </c>
      <c r="O22" s="130"/>
      <c r="P22" s="107"/>
      <c r="Q22" s="108"/>
      <c r="R22" s="109"/>
    </row>
    <row r="23" spans="2:18" ht="17" thickBot="1" x14ac:dyDescent="0.2">
      <c r="B23" s="65" t="s">
        <v>92</v>
      </c>
      <c r="C23" s="66" t="s">
        <v>91</v>
      </c>
      <c r="D23" s="66" t="s">
        <v>59</v>
      </c>
      <c r="E23" s="67" t="s">
        <v>60</v>
      </c>
      <c r="I23" s="70" t="str">
        <f>PRESUPUESTO!B47</f>
        <v>Compras</v>
      </c>
      <c r="J23" s="114"/>
      <c r="K23" s="105"/>
      <c r="L23" s="117">
        <f>IF(ISBLANK($I23), "",SUMIF(Q$5:Q$98,$I23,P$5:P$98))</f>
        <v>0</v>
      </c>
      <c r="O23" s="129"/>
      <c r="P23" s="104"/>
      <c r="Q23" s="105"/>
      <c r="R23" s="106"/>
    </row>
    <row r="24" spans="2:18" x14ac:dyDescent="0.15">
      <c r="B24" s="70" t="str">
        <f>PRESUPUESTO!B20</f>
        <v>Sueldo</v>
      </c>
      <c r="C24" s="114"/>
      <c r="D24" s="105"/>
      <c r="E24" s="121"/>
      <c r="I24" s="71" t="str">
        <f>PRESUPUESTO!B48</f>
        <v>Restaurantes</v>
      </c>
      <c r="J24" s="115"/>
      <c r="K24" s="108"/>
      <c r="L24" s="118">
        <f t="shared" ref="L24:L37" si="0">IF(ISBLANK($I24), "",SUMIF(Q$5:Q$49,$I24,P$5:P$50))</f>
        <v>0</v>
      </c>
      <c r="O24" s="130"/>
      <c r="P24" s="107"/>
      <c r="Q24" s="108"/>
      <c r="R24" s="109"/>
    </row>
    <row r="25" spans="2:18" x14ac:dyDescent="0.15">
      <c r="B25" s="71" t="str">
        <f>PRESUPUESTO!B21</f>
        <v>Dieta</v>
      </c>
      <c r="C25" s="115"/>
      <c r="D25" s="108"/>
      <c r="E25" s="122"/>
      <c r="I25" s="72" t="str">
        <f>PRESUPUESTO!B49</f>
        <v>Salud</v>
      </c>
      <c r="J25" s="114"/>
      <c r="K25" s="105"/>
      <c r="L25" s="119">
        <f t="shared" si="0"/>
        <v>0</v>
      </c>
      <c r="O25" s="129"/>
      <c r="P25" s="104"/>
      <c r="Q25" s="105"/>
      <c r="R25" s="106"/>
    </row>
    <row r="26" spans="2:18" x14ac:dyDescent="0.15">
      <c r="B26" s="72">
        <f>PRESUPUESTO!B22</f>
        <v>0</v>
      </c>
      <c r="C26" s="114"/>
      <c r="D26" s="105"/>
      <c r="E26" s="123"/>
      <c r="I26" s="71" t="str">
        <f>PRESUPUESTO!B50</f>
        <v>Entretenimiento</v>
      </c>
      <c r="J26" s="115"/>
      <c r="K26" s="108"/>
      <c r="L26" s="118">
        <f t="shared" si="0"/>
        <v>0</v>
      </c>
      <c r="O26" s="130"/>
      <c r="P26" s="107"/>
      <c r="Q26" s="108"/>
      <c r="R26" s="109"/>
    </row>
    <row r="27" spans="2:18" x14ac:dyDescent="0.15">
      <c r="B27" s="71">
        <f>PRESUPUESTO!B23</f>
        <v>0</v>
      </c>
      <c r="C27" s="115"/>
      <c r="D27" s="108"/>
      <c r="E27" s="122"/>
      <c r="I27" s="72" t="str">
        <f>PRESUPUESTO!B51</f>
        <v>Casa</v>
      </c>
      <c r="J27" s="114"/>
      <c r="K27" s="105"/>
      <c r="L27" s="119">
        <f t="shared" si="0"/>
        <v>0</v>
      </c>
      <c r="O27" s="129"/>
      <c r="P27" s="104"/>
      <c r="Q27" s="105"/>
      <c r="R27" s="106"/>
    </row>
    <row r="28" spans="2:18" x14ac:dyDescent="0.15">
      <c r="B28" s="72" t="str">
        <f>PRESUPUESTO!B24</f>
        <v>Criptos</v>
      </c>
      <c r="C28" s="114"/>
      <c r="D28" s="105"/>
      <c r="E28" s="123"/>
      <c r="I28" s="71" t="str">
        <f>PRESUPUESTO!B52</f>
        <v>Viajes</v>
      </c>
      <c r="J28" s="115"/>
      <c r="K28" s="108"/>
      <c r="L28" s="118">
        <f t="shared" si="0"/>
        <v>0</v>
      </c>
      <c r="O28" s="130"/>
      <c r="P28" s="107"/>
      <c r="Q28" s="108"/>
      <c r="R28" s="109"/>
    </row>
    <row r="29" spans="2:18" ht="15" thickBot="1" x14ac:dyDescent="0.2">
      <c r="B29" s="73">
        <f>PRESUPUESTO!B25</f>
        <v>0</v>
      </c>
      <c r="C29" s="115"/>
      <c r="D29" s="108"/>
      <c r="E29" s="124"/>
      <c r="I29" s="72" t="str">
        <f>PRESUPUESTO!B53</f>
        <v>Ropa</v>
      </c>
      <c r="J29" s="114"/>
      <c r="K29" s="105"/>
      <c r="L29" s="119">
        <f t="shared" si="0"/>
        <v>0</v>
      </c>
      <c r="O29" s="129"/>
      <c r="P29" s="104"/>
      <c r="Q29" s="105"/>
      <c r="R29" s="106"/>
    </row>
    <row r="30" spans="2:18" ht="17" thickBot="1" x14ac:dyDescent="0.2">
      <c r="B30" s="69" t="s">
        <v>1</v>
      </c>
      <c r="C30" s="63"/>
      <c r="D30" s="64">
        <f>SUM(D24:D29)</f>
        <v>0</v>
      </c>
      <c r="E30" s="110">
        <f>SUM(E24:E29)</f>
        <v>0</v>
      </c>
      <c r="I30" s="71" t="str">
        <f>PRESUPUESTO!B54</f>
        <v>Regalos</v>
      </c>
      <c r="J30" s="115"/>
      <c r="K30" s="108"/>
      <c r="L30" s="118">
        <f t="shared" si="0"/>
        <v>0</v>
      </c>
      <c r="O30" s="130"/>
      <c r="P30" s="107"/>
      <c r="Q30" s="108"/>
      <c r="R30" s="109"/>
    </row>
    <row r="31" spans="2:18" ht="15" thickBot="1" x14ac:dyDescent="0.2">
      <c r="I31" s="72" t="str">
        <f>PRESUPUESTO!B55</f>
        <v>dieta</v>
      </c>
      <c r="J31" s="114"/>
      <c r="K31" s="105"/>
      <c r="L31" s="119">
        <f t="shared" si="0"/>
        <v>0</v>
      </c>
      <c r="O31" s="129"/>
      <c r="P31" s="104"/>
      <c r="Q31" s="105"/>
      <c r="R31" s="106"/>
    </row>
    <row r="32" spans="2:18" ht="15" thickBot="1" x14ac:dyDescent="0.2">
      <c r="B32" s="187" t="s">
        <v>29</v>
      </c>
      <c r="C32" s="188"/>
      <c r="D32" s="188"/>
      <c r="E32" s="189"/>
      <c r="I32" s="71">
        <f>PRESUPUESTO!B56</f>
        <v>0</v>
      </c>
      <c r="J32" s="115"/>
      <c r="K32" s="108"/>
      <c r="L32" s="118">
        <f t="shared" si="0"/>
        <v>0</v>
      </c>
      <c r="O32" s="130"/>
      <c r="P32" s="107"/>
      <c r="Q32" s="108"/>
      <c r="R32" s="109"/>
    </row>
    <row r="33" spans="2:18" ht="17" thickBot="1" x14ac:dyDescent="0.2">
      <c r="B33" s="48" t="s">
        <v>92</v>
      </c>
      <c r="C33" s="48" t="s">
        <v>91</v>
      </c>
      <c r="D33" s="48" t="s">
        <v>59</v>
      </c>
      <c r="E33" s="48" t="s">
        <v>60</v>
      </c>
      <c r="I33" s="72">
        <f>PRESUPUESTO!B57</f>
        <v>0</v>
      </c>
      <c r="J33" s="114"/>
      <c r="K33" s="105"/>
      <c r="L33" s="119">
        <f t="shared" si="0"/>
        <v>0</v>
      </c>
      <c r="O33" s="129"/>
      <c r="P33" s="104"/>
      <c r="Q33" s="105"/>
      <c r="R33" s="106"/>
    </row>
    <row r="34" spans="2:18" x14ac:dyDescent="0.15">
      <c r="B34" s="70" t="str">
        <f>PRESUPUESTO!B65</f>
        <v>Criptos</v>
      </c>
      <c r="C34" s="114"/>
      <c r="D34" s="105"/>
      <c r="E34" s="121"/>
      <c r="I34" s="71">
        <f>PRESUPUESTO!B58</f>
        <v>0</v>
      </c>
      <c r="J34" s="115"/>
      <c r="K34" s="108"/>
      <c r="L34" s="118">
        <f t="shared" si="0"/>
        <v>0</v>
      </c>
      <c r="O34" s="130"/>
      <c r="P34" s="107"/>
      <c r="Q34" s="108"/>
      <c r="R34" s="109"/>
    </row>
    <row r="35" spans="2:18" x14ac:dyDescent="0.15">
      <c r="B35" s="71" t="str">
        <f>PRESUPUESTO!B66</f>
        <v>Fono emerg.</v>
      </c>
      <c r="C35" s="115"/>
      <c r="D35" s="108"/>
      <c r="E35" s="122"/>
      <c r="I35" s="72">
        <f>PRESUPUESTO!B59</f>
        <v>0</v>
      </c>
      <c r="J35" s="114"/>
      <c r="K35" s="105"/>
      <c r="L35" s="119">
        <f t="shared" si="0"/>
        <v>0</v>
      </c>
      <c r="O35" s="129"/>
      <c r="P35" s="104"/>
      <c r="Q35" s="105"/>
      <c r="R35" s="106"/>
    </row>
    <row r="36" spans="2:18" x14ac:dyDescent="0.15">
      <c r="B36" s="72" t="str">
        <f>PRESUPUESTO!B67</f>
        <v>GOIN</v>
      </c>
      <c r="C36" s="114"/>
      <c r="D36" s="105"/>
      <c r="E36" s="123"/>
      <c r="I36" s="71">
        <f>PRESUPUESTO!B60</f>
        <v>0</v>
      </c>
      <c r="J36" s="115"/>
      <c r="K36" s="108"/>
      <c r="L36" s="118">
        <f t="shared" si="0"/>
        <v>0</v>
      </c>
      <c r="O36" s="130"/>
      <c r="P36" s="107"/>
      <c r="Q36" s="108"/>
      <c r="R36" s="109"/>
    </row>
    <row r="37" spans="2:18" ht="15" customHeight="1" thickBot="1" x14ac:dyDescent="0.2">
      <c r="B37" s="71" t="str">
        <f>PRESUPUESTO!B68</f>
        <v>Inversion 1</v>
      </c>
      <c r="C37" s="115"/>
      <c r="D37" s="108"/>
      <c r="E37" s="122"/>
      <c r="I37" s="75">
        <f>PRESUPUESTO!B61</f>
        <v>0</v>
      </c>
      <c r="J37" s="114"/>
      <c r="K37" s="105"/>
      <c r="L37" s="120">
        <f t="shared" si="0"/>
        <v>0</v>
      </c>
      <c r="O37" s="129"/>
      <c r="P37" s="104"/>
      <c r="Q37" s="105"/>
      <c r="R37" s="106"/>
    </row>
    <row r="38" spans="2:18" ht="16" x14ac:dyDescent="0.15">
      <c r="B38" s="72" t="str">
        <f>PRESUPUESTO!B69</f>
        <v>Inversion 2</v>
      </c>
      <c r="C38" s="114"/>
      <c r="D38" s="105"/>
      <c r="E38" s="123"/>
      <c r="I38" s="66" t="s">
        <v>1</v>
      </c>
      <c r="J38" s="48"/>
      <c r="K38" s="60">
        <f>SUM(K23:K37)</f>
        <v>0</v>
      </c>
      <c r="L38" s="116">
        <f>SUM(L23:L37)</f>
        <v>0</v>
      </c>
      <c r="O38" s="130"/>
      <c r="P38" s="107"/>
      <c r="Q38" s="108"/>
      <c r="R38" s="109"/>
    </row>
    <row r="39" spans="2:18" ht="15" thickBot="1" x14ac:dyDescent="0.2">
      <c r="B39" s="71" t="str">
        <f>PRESUPUESTO!B70</f>
        <v>Ahorro banco</v>
      </c>
      <c r="C39" s="115"/>
      <c r="D39" s="108"/>
      <c r="E39" s="122"/>
      <c r="O39" s="129"/>
      <c r="P39" s="104"/>
      <c r="Q39" s="105"/>
      <c r="R39" s="106"/>
    </row>
    <row r="40" spans="2:18" ht="15" thickBot="1" x14ac:dyDescent="0.2">
      <c r="B40" s="72">
        <f>PRESUPUESTO!B71</f>
        <v>0</v>
      </c>
      <c r="C40" s="114"/>
      <c r="D40" s="105"/>
      <c r="E40" s="123"/>
      <c r="I40" s="190" t="s">
        <v>30</v>
      </c>
      <c r="J40" s="191"/>
      <c r="K40" s="191"/>
      <c r="L40" s="192"/>
      <c r="O40" s="130"/>
      <c r="P40" s="107"/>
      <c r="Q40" s="108"/>
      <c r="R40" s="109"/>
    </row>
    <row r="41" spans="2:18" ht="17" thickBot="1" x14ac:dyDescent="0.2">
      <c r="B41" s="71">
        <f>PRESUPUESTO!B72</f>
        <v>0</v>
      </c>
      <c r="C41" s="115"/>
      <c r="D41" s="108"/>
      <c r="E41" s="122"/>
      <c r="I41" s="48" t="s">
        <v>92</v>
      </c>
      <c r="J41" s="48" t="s">
        <v>91</v>
      </c>
      <c r="K41" s="48" t="s">
        <v>59</v>
      </c>
      <c r="L41" s="48" t="s">
        <v>60</v>
      </c>
      <c r="O41" s="129"/>
      <c r="P41" s="104"/>
      <c r="Q41" s="105"/>
      <c r="R41" s="106"/>
    </row>
    <row r="42" spans="2:18" x14ac:dyDescent="0.15">
      <c r="B42" s="72">
        <f>PRESUPUESTO!B73</f>
        <v>0</v>
      </c>
      <c r="C42" s="114"/>
      <c r="D42" s="105"/>
      <c r="E42" s="123"/>
      <c r="I42" s="70" t="str">
        <f>PRESUPUESTO!B83</f>
        <v>Hipoteca</v>
      </c>
      <c r="J42" s="114"/>
      <c r="K42" s="105"/>
      <c r="L42" s="121"/>
      <c r="O42" s="130"/>
      <c r="P42" s="107"/>
      <c r="Q42" s="108"/>
      <c r="R42" s="109"/>
    </row>
    <row r="43" spans="2:18" x14ac:dyDescent="0.15">
      <c r="B43" s="71">
        <f>PRESUPUESTO!B74</f>
        <v>0</v>
      </c>
      <c r="C43" s="115"/>
      <c r="D43" s="108"/>
      <c r="E43" s="122"/>
      <c r="I43" s="71" t="str">
        <f>PRESUPUESTO!B84</f>
        <v>Préstamo 1</v>
      </c>
      <c r="J43" s="115"/>
      <c r="K43" s="108"/>
      <c r="L43" s="122">
        <v>0</v>
      </c>
      <c r="O43" s="129"/>
      <c r="P43" s="104"/>
      <c r="Q43" s="105"/>
      <c r="R43" s="106"/>
    </row>
    <row r="44" spans="2:18" x14ac:dyDescent="0.15">
      <c r="B44" s="72">
        <f>PRESUPUESTO!B75</f>
        <v>0</v>
      </c>
      <c r="C44" s="114"/>
      <c r="D44" s="105"/>
      <c r="E44" s="123"/>
      <c r="I44" s="72" t="str">
        <f>PRESUPUESTO!B85</f>
        <v>Préstamo 2</v>
      </c>
      <c r="J44" s="114"/>
      <c r="K44" s="105"/>
      <c r="L44" s="123"/>
      <c r="O44" s="130"/>
      <c r="P44" s="107"/>
      <c r="Q44" s="108"/>
      <c r="R44" s="109"/>
    </row>
    <row r="45" spans="2:18" x14ac:dyDescent="0.15">
      <c r="B45" s="71">
        <f>PRESUPUESTO!B76</f>
        <v>0</v>
      </c>
      <c r="C45" s="115"/>
      <c r="D45" s="108"/>
      <c r="E45" s="122"/>
      <c r="I45" s="71" t="str">
        <f>PRESUPUESTO!B86</f>
        <v>Préstamo 3</v>
      </c>
      <c r="J45" s="115"/>
      <c r="K45" s="108"/>
      <c r="L45" s="122"/>
      <c r="O45" s="129"/>
      <c r="P45" s="104"/>
      <c r="Q45" s="105"/>
      <c r="R45" s="106"/>
    </row>
    <row r="46" spans="2:18" x14ac:dyDescent="0.15">
      <c r="B46" s="72">
        <f>PRESUPUESTO!B77</f>
        <v>0</v>
      </c>
      <c r="C46" s="114"/>
      <c r="D46" s="105"/>
      <c r="E46" s="123"/>
      <c r="I46" s="72">
        <f>PRESUPUESTO!B87</f>
        <v>0</v>
      </c>
      <c r="J46" s="114"/>
      <c r="K46" s="105"/>
      <c r="L46" s="123"/>
      <c r="O46" s="130"/>
      <c r="P46" s="107"/>
      <c r="Q46" s="108"/>
      <c r="R46" s="109"/>
    </row>
    <row r="47" spans="2:18" x14ac:dyDescent="0.15">
      <c r="B47" s="71">
        <f>PRESUPUESTO!B78</f>
        <v>0</v>
      </c>
      <c r="C47" s="115"/>
      <c r="D47" s="108"/>
      <c r="E47" s="122"/>
      <c r="I47" s="71">
        <f>PRESUPUESTO!B88</f>
        <v>0</v>
      </c>
      <c r="J47" s="115"/>
      <c r="K47" s="108"/>
      <c r="L47" s="122"/>
      <c r="O47" s="129"/>
      <c r="P47" s="104"/>
      <c r="Q47" s="105"/>
      <c r="R47" s="106"/>
    </row>
    <row r="48" spans="2:18" ht="15" thickBot="1" x14ac:dyDescent="0.2">
      <c r="B48" s="72">
        <f>PRESUPUESTO!B79</f>
        <v>0</v>
      </c>
      <c r="C48" s="114"/>
      <c r="D48" s="105"/>
      <c r="E48" s="125"/>
      <c r="I48" s="72">
        <f>PRESUPUESTO!B89</f>
        <v>0</v>
      </c>
      <c r="J48" s="114"/>
      <c r="K48" s="105"/>
      <c r="L48" s="123"/>
      <c r="O48" s="130"/>
      <c r="P48" s="107"/>
      <c r="Q48" s="108"/>
      <c r="R48" s="109"/>
    </row>
    <row r="49" spans="2:18" ht="17" thickBot="1" x14ac:dyDescent="0.2">
      <c r="B49" s="66" t="s">
        <v>1</v>
      </c>
      <c r="C49" s="48"/>
      <c r="D49" s="60">
        <f>SUM(D34:D48)</f>
        <v>0</v>
      </c>
      <c r="E49" s="116">
        <f>SUM(E34:E48)</f>
        <v>0</v>
      </c>
      <c r="I49" s="71">
        <f>PRESUPUESTO!B90</f>
        <v>0</v>
      </c>
      <c r="J49" s="115"/>
      <c r="K49" s="108"/>
      <c r="L49" s="124"/>
      <c r="O49" s="129"/>
      <c r="P49" s="104"/>
      <c r="Q49" s="105"/>
      <c r="R49" s="106"/>
    </row>
    <row r="50" spans="2:18" ht="16" x14ac:dyDescent="0.15">
      <c r="I50" s="66" t="s">
        <v>1</v>
      </c>
      <c r="J50" s="48"/>
      <c r="K50" s="60">
        <f>SUM(K42:K49)</f>
        <v>0</v>
      </c>
      <c r="L50" s="116">
        <f>SUM(L42:L49)</f>
        <v>0</v>
      </c>
      <c r="O50" s="130"/>
      <c r="P50" s="107"/>
      <c r="Q50" s="108"/>
      <c r="R50" s="109"/>
    </row>
    <row r="51" spans="2:18" x14ac:dyDescent="0.15">
      <c r="O51" s="129"/>
      <c r="P51" s="104"/>
      <c r="Q51" s="105"/>
      <c r="R51" s="106"/>
    </row>
    <row r="52" spans="2:18" x14ac:dyDescent="0.15">
      <c r="M52" s="14"/>
      <c r="O52" s="130"/>
      <c r="P52" s="107"/>
      <c r="Q52" s="108"/>
      <c r="R52" s="109"/>
    </row>
    <row r="53" spans="2:18" x14ac:dyDescent="0.15">
      <c r="M53" s="16"/>
      <c r="O53" s="129"/>
      <c r="P53" s="104"/>
      <c r="Q53" s="105"/>
      <c r="R53" s="106"/>
    </row>
    <row r="54" spans="2:18" x14ac:dyDescent="0.15">
      <c r="M54" s="17"/>
      <c r="O54" s="130"/>
      <c r="P54" s="107"/>
      <c r="Q54" s="108"/>
      <c r="R54" s="109"/>
    </row>
    <row r="55" spans="2:18" x14ac:dyDescent="0.15">
      <c r="M55" s="17"/>
      <c r="O55" s="129"/>
      <c r="P55" s="104"/>
      <c r="Q55" s="105"/>
      <c r="R55" s="106"/>
    </row>
    <row r="56" spans="2:18" x14ac:dyDescent="0.15">
      <c r="M56" s="17"/>
      <c r="O56" s="130"/>
      <c r="P56" s="107"/>
      <c r="Q56" s="108"/>
      <c r="R56" s="109"/>
    </row>
    <row r="57" spans="2:18" x14ac:dyDescent="0.15">
      <c r="M57" s="17"/>
      <c r="O57" s="129"/>
      <c r="P57" s="104"/>
      <c r="Q57" s="105"/>
      <c r="R57" s="106"/>
    </row>
    <row r="58" spans="2:18" x14ac:dyDescent="0.15">
      <c r="M58" s="17"/>
      <c r="O58" s="130"/>
      <c r="P58" s="107"/>
      <c r="Q58" s="108"/>
      <c r="R58" s="109"/>
    </row>
    <row r="59" spans="2:18" x14ac:dyDescent="0.15">
      <c r="M59" s="17"/>
      <c r="O59" s="129"/>
      <c r="P59" s="104"/>
      <c r="Q59" s="105"/>
      <c r="R59" s="106"/>
    </row>
    <row r="60" spans="2:18" x14ac:dyDescent="0.15">
      <c r="M60" s="17"/>
      <c r="O60" s="130"/>
      <c r="P60" s="107"/>
      <c r="Q60" s="108"/>
      <c r="R60" s="109"/>
    </row>
    <row r="61" spans="2:18" x14ac:dyDescent="0.15">
      <c r="M61" s="17"/>
      <c r="O61" s="129"/>
      <c r="P61" s="104"/>
      <c r="Q61" s="105"/>
      <c r="R61" s="106"/>
    </row>
    <row r="62" spans="2:18" x14ac:dyDescent="0.15">
      <c r="M62" s="17"/>
      <c r="O62" s="130"/>
      <c r="P62" s="107"/>
      <c r="Q62" s="108"/>
      <c r="R62" s="109"/>
    </row>
    <row r="63" spans="2:18" x14ac:dyDescent="0.15">
      <c r="M63" s="17"/>
      <c r="O63" s="129"/>
      <c r="P63" s="104"/>
      <c r="Q63" s="105"/>
      <c r="R63" s="106"/>
    </row>
    <row r="64" spans="2:18" x14ac:dyDescent="0.15">
      <c r="M64" s="17"/>
      <c r="O64" s="130"/>
      <c r="P64" s="107"/>
      <c r="Q64" s="108"/>
      <c r="R64" s="109"/>
    </row>
    <row r="65" spans="13:18" x14ac:dyDescent="0.15">
      <c r="M65" s="17"/>
      <c r="O65" s="129"/>
      <c r="P65" s="104"/>
      <c r="Q65" s="105"/>
      <c r="R65" s="106"/>
    </row>
    <row r="66" spans="13:18" x14ac:dyDescent="0.15">
      <c r="M66" s="17"/>
      <c r="O66" s="130"/>
      <c r="P66" s="107"/>
      <c r="Q66" s="108"/>
      <c r="R66" s="109"/>
    </row>
    <row r="67" spans="13:18" x14ac:dyDescent="0.15">
      <c r="M67" s="17"/>
      <c r="O67" s="129"/>
      <c r="P67" s="104"/>
      <c r="Q67" s="105"/>
      <c r="R67" s="106"/>
    </row>
    <row r="68" spans="13:18" x14ac:dyDescent="0.15">
      <c r="M68" s="17"/>
      <c r="O68" s="130"/>
      <c r="P68" s="107"/>
      <c r="Q68" s="108"/>
      <c r="R68" s="109"/>
    </row>
    <row r="69" spans="13:18" x14ac:dyDescent="0.15">
      <c r="M69" s="17"/>
      <c r="O69" s="129"/>
      <c r="P69" s="104"/>
      <c r="Q69" s="105"/>
      <c r="R69" s="106"/>
    </row>
    <row r="70" spans="13:18" x14ac:dyDescent="0.15">
      <c r="M70" s="17"/>
      <c r="O70" s="130"/>
      <c r="P70" s="107"/>
      <c r="Q70" s="108"/>
      <c r="R70" s="109"/>
    </row>
    <row r="71" spans="13:18" x14ac:dyDescent="0.15">
      <c r="M71" s="17"/>
      <c r="O71" s="129"/>
      <c r="P71" s="104"/>
      <c r="Q71" s="105"/>
      <c r="R71" s="106"/>
    </row>
    <row r="72" spans="13:18" x14ac:dyDescent="0.15">
      <c r="M72" s="17"/>
      <c r="O72" s="130"/>
      <c r="P72" s="107"/>
      <c r="Q72" s="108"/>
      <c r="R72" s="109"/>
    </row>
    <row r="73" spans="13:18" x14ac:dyDescent="0.15">
      <c r="M73" s="17"/>
      <c r="O73" s="129"/>
      <c r="P73" s="104"/>
      <c r="Q73" s="105"/>
      <c r="R73" s="106"/>
    </row>
    <row r="74" spans="13:18" x14ac:dyDescent="0.15">
      <c r="M74" s="17"/>
      <c r="O74" s="130"/>
      <c r="P74" s="107"/>
      <c r="Q74" s="108"/>
      <c r="R74" s="109"/>
    </row>
    <row r="75" spans="13:18" x14ac:dyDescent="0.15">
      <c r="M75" s="17"/>
      <c r="O75" s="129"/>
      <c r="P75" s="104"/>
      <c r="Q75" s="105"/>
      <c r="R75" s="106"/>
    </row>
    <row r="76" spans="13:18" x14ac:dyDescent="0.15">
      <c r="M76" s="17"/>
      <c r="O76" s="130"/>
      <c r="P76" s="107"/>
      <c r="Q76" s="108"/>
      <c r="R76" s="109"/>
    </row>
    <row r="77" spans="13:18" x14ac:dyDescent="0.15">
      <c r="M77" s="17"/>
      <c r="O77" s="129"/>
      <c r="P77" s="104"/>
      <c r="Q77" s="105"/>
      <c r="R77" s="106"/>
    </row>
    <row r="78" spans="13:18" x14ac:dyDescent="0.15">
      <c r="M78" s="17"/>
      <c r="O78" s="130"/>
      <c r="P78" s="107"/>
      <c r="Q78" s="108"/>
      <c r="R78" s="109"/>
    </row>
    <row r="79" spans="13:18" x14ac:dyDescent="0.15">
      <c r="M79" s="17"/>
      <c r="O79" s="129"/>
      <c r="P79" s="104"/>
      <c r="Q79" s="105"/>
      <c r="R79" s="106"/>
    </row>
    <row r="80" spans="13:18" x14ac:dyDescent="0.15">
      <c r="M80" s="17"/>
      <c r="O80" s="130"/>
      <c r="P80" s="107"/>
      <c r="Q80" s="108"/>
      <c r="R80" s="109"/>
    </row>
    <row r="81" spans="13:18" x14ac:dyDescent="0.15">
      <c r="M81" s="17"/>
      <c r="O81" s="129"/>
      <c r="P81" s="104"/>
      <c r="Q81" s="105"/>
      <c r="R81" s="106"/>
    </row>
    <row r="82" spans="13:18" x14ac:dyDescent="0.15">
      <c r="M82" s="17"/>
      <c r="O82" s="130"/>
      <c r="P82" s="107"/>
      <c r="Q82" s="108"/>
      <c r="R82" s="109"/>
    </row>
    <row r="83" spans="13:18" x14ac:dyDescent="0.15">
      <c r="M83" s="17"/>
      <c r="O83" s="129"/>
      <c r="P83" s="104"/>
      <c r="Q83" s="105"/>
      <c r="R83" s="106"/>
    </row>
    <row r="84" spans="13:18" x14ac:dyDescent="0.15">
      <c r="M84" s="17"/>
      <c r="O84" s="130"/>
      <c r="P84" s="107"/>
      <c r="Q84" s="108"/>
      <c r="R84" s="109"/>
    </row>
    <row r="85" spans="13:18" x14ac:dyDescent="0.15">
      <c r="M85" s="17"/>
      <c r="O85" s="129"/>
      <c r="P85" s="104"/>
      <c r="Q85" s="105"/>
      <c r="R85" s="106"/>
    </row>
    <row r="86" spans="13:18" x14ac:dyDescent="0.15">
      <c r="M86" s="17"/>
      <c r="O86" s="130"/>
      <c r="P86" s="107"/>
      <c r="Q86" s="108"/>
      <c r="R86" s="109"/>
    </row>
    <row r="87" spans="13:18" x14ac:dyDescent="0.15">
      <c r="M87" s="17"/>
      <c r="O87" s="129"/>
      <c r="P87" s="104"/>
      <c r="Q87" s="105"/>
      <c r="R87" s="106"/>
    </row>
    <row r="88" spans="13:18" x14ac:dyDescent="0.15">
      <c r="M88" s="17"/>
      <c r="O88" s="130"/>
      <c r="P88" s="107"/>
      <c r="Q88" s="108"/>
      <c r="R88" s="109"/>
    </row>
    <row r="89" spans="13:18" x14ac:dyDescent="0.15">
      <c r="M89" s="17"/>
      <c r="O89" s="129"/>
      <c r="P89" s="104"/>
      <c r="Q89" s="105"/>
      <c r="R89" s="106"/>
    </row>
    <row r="90" spans="13:18" x14ac:dyDescent="0.15">
      <c r="M90" s="17"/>
      <c r="O90" s="130"/>
      <c r="P90" s="107"/>
      <c r="Q90" s="108"/>
      <c r="R90" s="109"/>
    </row>
    <row r="91" spans="13:18" x14ac:dyDescent="0.15">
      <c r="M91" s="17"/>
      <c r="O91" s="129"/>
      <c r="P91" s="104"/>
      <c r="Q91" s="105"/>
      <c r="R91" s="106"/>
    </row>
    <row r="92" spans="13:18" x14ac:dyDescent="0.15">
      <c r="M92" s="17"/>
      <c r="O92" s="130"/>
      <c r="P92" s="107"/>
      <c r="Q92" s="108"/>
      <c r="R92" s="109"/>
    </row>
    <row r="93" spans="13:18" x14ac:dyDescent="0.15">
      <c r="M93" s="17"/>
      <c r="O93" s="129"/>
      <c r="P93" s="104"/>
      <c r="Q93" s="105"/>
      <c r="R93" s="106"/>
    </row>
    <row r="94" spans="13:18" x14ac:dyDescent="0.15">
      <c r="M94" s="17"/>
      <c r="O94" s="130"/>
      <c r="P94" s="107"/>
      <c r="Q94" s="108"/>
      <c r="R94" s="109"/>
    </row>
    <row r="95" spans="13:18" x14ac:dyDescent="0.15">
      <c r="M95" s="17"/>
      <c r="O95" s="129"/>
      <c r="P95" s="104"/>
      <c r="Q95" s="105"/>
      <c r="R95" s="106"/>
    </row>
    <row r="96" spans="13:18" x14ac:dyDescent="0.15">
      <c r="M96" s="17"/>
      <c r="O96" s="130"/>
      <c r="P96" s="107"/>
      <c r="Q96" s="108"/>
      <c r="R96" s="109"/>
    </row>
    <row r="97" spans="13:18" x14ac:dyDescent="0.15">
      <c r="M97" s="17"/>
      <c r="O97" s="129"/>
      <c r="P97" s="104"/>
      <c r="Q97" s="105"/>
      <c r="R97" s="106"/>
    </row>
    <row r="98" spans="13:18" ht="15" thickBot="1" x14ac:dyDescent="0.2">
      <c r="M98" s="17"/>
      <c r="O98" s="131"/>
      <c r="P98" s="111"/>
      <c r="Q98" s="112"/>
      <c r="R98" s="113"/>
    </row>
    <row r="99" spans="13:18" x14ac:dyDescent="0.15">
      <c r="M99" s="17"/>
      <c r="P99" s="61"/>
      <c r="Q99" s="13"/>
      <c r="R99" s="13"/>
    </row>
    <row r="100" spans="13:18" x14ac:dyDescent="0.15">
      <c r="M100" s="17"/>
      <c r="P100" s="61"/>
      <c r="Q100" s="13"/>
      <c r="R100" s="13"/>
    </row>
    <row r="101" spans="13:18" x14ac:dyDescent="0.15">
      <c r="M101" s="17"/>
      <c r="P101" s="61"/>
      <c r="Q101" s="13"/>
      <c r="R101" s="13"/>
    </row>
    <row r="102" spans="13:18" x14ac:dyDescent="0.15">
      <c r="M102" s="17"/>
      <c r="P102" s="61"/>
      <c r="Q102" s="13"/>
      <c r="R102" s="13"/>
    </row>
    <row r="103" spans="13:18" x14ac:dyDescent="0.15">
      <c r="M103" s="17"/>
      <c r="P103" s="61"/>
      <c r="Q103" s="13"/>
      <c r="R103" s="13"/>
    </row>
    <row r="104" spans="13:18" x14ac:dyDescent="0.15">
      <c r="M104" s="17"/>
      <c r="P104" s="61"/>
      <c r="Q104" s="13"/>
      <c r="R104" s="13"/>
    </row>
    <row r="105" spans="13:18" x14ac:dyDescent="0.15">
      <c r="M105" s="17"/>
      <c r="P105" s="61"/>
      <c r="Q105" s="13"/>
      <c r="R105" s="13"/>
    </row>
    <row r="106" spans="13:18" x14ac:dyDescent="0.15">
      <c r="M106" s="17"/>
      <c r="P106" s="61"/>
      <c r="Q106" s="13"/>
      <c r="R106" s="13"/>
    </row>
    <row r="107" spans="13:18" x14ac:dyDescent="0.15">
      <c r="M107" s="17"/>
      <c r="P107" s="61"/>
      <c r="Q107" s="13"/>
      <c r="R107" s="13"/>
    </row>
    <row r="108" spans="13:18" x14ac:dyDescent="0.15">
      <c r="M108" s="17"/>
      <c r="P108" s="61"/>
      <c r="Q108" s="13"/>
      <c r="R108" s="13"/>
    </row>
    <row r="109" spans="13:18" x14ac:dyDescent="0.15">
      <c r="M109" s="17"/>
      <c r="P109" s="61"/>
      <c r="Q109" s="13"/>
      <c r="R109" s="13"/>
    </row>
    <row r="110" spans="13:18" x14ac:dyDescent="0.15">
      <c r="M110" s="17"/>
      <c r="P110" s="61"/>
      <c r="Q110" s="13"/>
      <c r="R110" s="13"/>
    </row>
    <row r="111" spans="13:18" x14ac:dyDescent="0.15">
      <c r="M111" s="17"/>
      <c r="P111" s="61"/>
      <c r="Q111" s="13"/>
      <c r="R111" s="13"/>
    </row>
    <row r="112" spans="13:18" x14ac:dyDescent="0.15">
      <c r="M112" s="17"/>
      <c r="P112" s="61"/>
      <c r="Q112" s="13"/>
      <c r="R112" s="13"/>
    </row>
    <row r="113" spans="13:18" x14ac:dyDescent="0.15">
      <c r="M113" s="17"/>
      <c r="P113" s="61"/>
      <c r="Q113" s="13"/>
      <c r="R113" s="13"/>
    </row>
    <row r="114" spans="13:18" x14ac:dyDescent="0.15">
      <c r="M114" s="17"/>
      <c r="P114" s="61"/>
      <c r="Q114" s="13"/>
      <c r="R114" s="13"/>
    </row>
    <row r="115" spans="13:18" x14ac:dyDescent="0.15">
      <c r="M115" s="17"/>
      <c r="P115" s="61"/>
      <c r="Q115" s="13"/>
      <c r="R115" s="13"/>
    </row>
    <row r="116" spans="13:18" x14ac:dyDescent="0.15">
      <c r="M116" s="17"/>
      <c r="P116" s="61"/>
      <c r="Q116" s="13"/>
      <c r="R116" s="13"/>
    </row>
    <row r="117" spans="13:18" x14ac:dyDescent="0.15">
      <c r="M117" s="17"/>
    </row>
    <row r="118" spans="13:18" x14ac:dyDescent="0.15">
      <c r="M118" s="17"/>
    </row>
    <row r="119" spans="13:18" x14ac:dyDescent="0.15">
      <c r="M119" s="17"/>
    </row>
    <row r="120" spans="13:18" x14ac:dyDescent="0.15">
      <c r="M120" s="17"/>
    </row>
    <row r="121" spans="13:18" x14ac:dyDescent="0.15">
      <c r="M121" s="17"/>
    </row>
    <row r="122" spans="13:18" x14ac:dyDescent="0.15">
      <c r="M122" s="17"/>
    </row>
    <row r="123" spans="13:18" x14ac:dyDescent="0.15">
      <c r="M123" s="17"/>
    </row>
    <row r="124" spans="13:18" x14ac:dyDescent="0.15">
      <c r="M124" s="17"/>
    </row>
    <row r="125" spans="13:18" x14ac:dyDescent="0.15">
      <c r="M125" s="17"/>
    </row>
    <row r="126" spans="13:18" x14ac:dyDescent="0.15">
      <c r="M126" s="17"/>
    </row>
    <row r="127" spans="13:18" x14ac:dyDescent="0.15">
      <c r="M127" s="17"/>
    </row>
    <row r="128" spans="13:18" x14ac:dyDescent="0.15">
      <c r="M128" s="17"/>
    </row>
    <row r="129" spans="13:26" x14ac:dyDescent="0.15">
      <c r="M129" s="17"/>
      <c r="V129" s="18"/>
      <c r="W129" s="19"/>
      <c r="X129" s="16"/>
      <c r="Y129" s="16"/>
      <c r="Z129" s="16"/>
    </row>
    <row r="130" spans="13:26" x14ac:dyDescent="0.15">
      <c r="M130" s="17"/>
    </row>
    <row r="131" spans="13:26" x14ac:dyDescent="0.15">
      <c r="M131" s="17"/>
    </row>
    <row r="132" spans="13:26" x14ac:dyDescent="0.15">
      <c r="M132" s="17"/>
    </row>
    <row r="133" spans="13:26" x14ac:dyDescent="0.15">
      <c r="M133" s="17"/>
    </row>
    <row r="134" spans="13:26" x14ac:dyDescent="0.15">
      <c r="M134" s="17"/>
    </row>
    <row r="135" spans="13:26" x14ac:dyDescent="0.15">
      <c r="M135" s="17"/>
    </row>
    <row r="136" spans="13:26" x14ac:dyDescent="0.15">
      <c r="M136" s="17"/>
    </row>
    <row r="137" spans="13:26" x14ac:dyDescent="0.15">
      <c r="M137" s="17"/>
    </row>
    <row r="138" spans="13:26" x14ac:dyDescent="0.15">
      <c r="M138" s="17"/>
    </row>
    <row r="139" spans="13:26" x14ac:dyDescent="0.15">
      <c r="M139" s="17"/>
    </row>
    <row r="140" spans="13:26" x14ac:dyDescent="0.15">
      <c r="M140" s="17"/>
    </row>
    <row r="141" spans="13:26" x14ac:dyDescent="0.15">
      <c r="M141" s="17"/>
    </row>
    <row r="142" spans="13:26" x14ac:dyDescent="0.15">
      <c r="M142" s="17"/>
    </row>
    <row r="143" spans="13:26" x14ac:dyDescent="0.15">
      <c r="M143" s="17"/>
    </row>
    <row r="144" spans="13:26" x14ac:dyDescent="0.15">
      <c r="M144" s="17"/>
    </row>
    <row r="145" spans="13:13" x14ac:dyDescent="0.15">
      <c r="M145" s="17"/>
    </row>
    <row r="146" spans="13:13" x14ac:dyDescent="0.15">
      <c r="M146" s="17"/>
    </row>
    <row r="147" spans="13:13" x14ac:dyDescent="0.15">
      <c r="M147" s="17"/>
    </row>
    <row r="148" spans="13:13" x14ac:dyDescent="0.15">
      <c r="M148" s="17"/>
    </row>
    <row r="149" spans="13:13" x14ac:dyDescent="0.15">
      <c r="M149" s="17"/>
    </row>
    <row r="150" spans="13:13" x14ac:dyDescent="0.15">
      <c r="M150" s="17"/>
    </row>
    <row r="151" spans="13:13" x14ac:dyDescent="0.15">
      <c r="M151" s="17"/>
    </row>
    <row r="152" spans="13:13" x14ac:dyDescent="0.15">
      <c r="M152" s="17"/>
    </row>
    <row r="153" spans="13:13" x14ac:dyDescent="0.15">
      <c r="M153" s="17"/>
    </row>
    <row r="154" spans="13:13" x14ac:dyDescent="0.15">
      <c r="M154" s="17"/>
    </row>
  </sheetData>
  <mergeCells count="14">
    <mergeCell ref="O2:R3"/>
    <mergeCell ref="I21:L21"/>
    <mergeCell ref="B32:E32"/>
    <mergeCell ref="I40:L40"/>
    <mergeCell ref="B7:C7"/>
    <mergeCell ref="B8:C8"/>
    <mergeCell ref="B22:E22"/>
    <mergeCell ref="I2:L2"/>
    <mergeCell ref="B1:E1"/>
    <mergeCell ref="B4:C4"/>
    <mergeCell ref="B3:C3"/>
    <mergeCell ref="B5:C5"/>
    <mergeCell ref="B6:C6"/>
    <mergeCell ref="B2:F2"/>
  </mergeCells>
  <dataValidations count="1">
    <dataValidation type="list" allowBlank="1" showInputMessage="1" showErrorMessage="1" sqref="X129:Y129 Q5:Q98" xr:uid="{00000000-0002-0000-0400-000000000000}">
      <formula1>$I$23:$I$37</formula1>
    </dataValidation>
  </dataValidations>
  <pageMargins left="0.7" right="0.7" top="0.75" bottom="0.75" header="0.3" footer="0.3"/>
  <pageSetup paperSize="9" orientation="portrait" r:id="rId1"/>
  <headerFooter>
    <oddHeader>&amp;L&amp;G
&amp;C&amp;"-,Negrita"www.gestionartudinero.com 
hola@gestionartudinero.com</oddHeader>
    <oddFooter>&amp;C&amp;"-,Negrita"www.gestionartudinero.com 
hola@gestionartudinero.com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U106"/>
  <sheetViews>
    <sheetView view="pageLayout" topLeftCell="A11" zoomScale="70" zoomScaleNormal="55" zoomScaleSheetLayoutView="50" zoomScalePageLayoutView="70" workbookViewId="0">
      <selection activeCell="E24" sqref="E24"/>
    </sheetView>
  </sheetViews>
  <sheetFormatPr baseColWidth="10" defaultRowHeight="14" x14ac:dyDescent="0.15"/>
  <cols>
    <col min="1" max="1" width="8.33203125" customWidth="1"/>
    <col min="2" max="2" width="10.83203125" bestFit="1" customWidth="1"/>
    <col min="3" max="3" width="7.5" bestFit="1" customWidth="1"/>
    <col min="4" max="4" width="14.6640625" bestFit="1" customWidth="1"/>
    <col min="5" max="5" width="15.1640625" bestFit="1" customWidth="1"/>
    <col min="6" max="6" width="7.6640625" bestFit="1" customWidth="1"/>
    <col min="9" max="9" width="14.5" bestFit="1" customWidth="1"/>
    <col min="10" max="10" width="9.33203125" bestFit="1" customWidth="1"/>
    <col min="11" max="11" width="13.83203125" bestFit="1" customWidth="1"/>
    <col min="12" max="12" width="14.6640625" customWidth="1"/>
    <col min="14" max="14" width="11.6640625" customWidth="1"/>
    <col min="16" max="16" width="8.83203125" bestFit="1" customWidth="1"/>
    <col min="17" max="17" width="14.33203125" bestFit="1" customWidth="1"/>
    <col min="18" max="18" width="18.33203125" customWidth="1"/>
  </cols>
  <sheetData>
    <row r="1" spans="1:21" ht="15" thickBot="1" x14ac:dyDescent="0.2">
      <c r="B1" s="166"/>
      <c r="C1" s="166"/>
      <c r="D1" s="166"/>
      <c r="E1" s="166"/>
    </row>
    <row r="2" spans="1:21" ht="17" thickBot="1" x14ac:dyDescent="0.25">
      <c r="B2" s="175" t="s">
        <v>58</v>
      </c>
      <c r="C2" s="176"/>
      <c r="D2" s="176"/>
      <c r="E2" s="176"/>
      <c r="F2" s="177"/>
      <c r="I2" s="200" t="s">
        <v>67</v>
      </c>
      <c r="J2" s="201"/>
      <c r="K2" s="201"/>
      <c r="L2" s="202"/>
      <c r="O2" s="178" t="s">
        <v>61</v>
      </c>
      <c r="P2" s="179"/>
      <c r="Q2" s="179"/>
      <c r="R2" s="180"/>
      <c r="T2" s="76"/>
      <c r="U2" s="76"/>
    </row>
    <row r="3" spans="1:21" ht="17" thickBot="1" x14ac:dyDescent="0.25">
      <c r="B3" s="169" t="s">
        <v>33</v>
      </c>
      <c r="C3" s="170"/>
      <c r="D3" s="59" t="s">
        <v>59</v>
      </c>
      <c r="E3" s="59" t="s">
        <v>60</v>
      </c>
      <c r="F3" s="59"/>
      <c r="I3" s="74" t="s">
        <v>92</v>
      </c>
      <c r="J3" s="58" t="s">
        <v>91</v>
      </c>
      <c r="K3" s="48" t="s">
        <v>59</v>
      </c>
      <c r="L3" s="62" t="s">
        <v>60</v>
      </c>
      <c r="O3" s="181"/>
      <c r="P3" s="182"/>
      <c r="Q3" s="182"/>
      <c r="R3" s="183"/>
      <c r="T3" s="76"/>
      <c r="U3" s="76"/>
    </row>
    <row r="4" spans="1:21" ht="16" x14ac:dyDescent="0.15">
      <c r="B4" s="167" t="str">
        <f>B22</f>
        <v>INGRESOS</v>
      </c>
      <c r="C4" s="168"/>
      <c r="D4" s="38">
        <f>D30</f>
        <v>0</v>
      </c>
      <c r="E4" s="38">
        <f>E30</f>
        <v>0</v>
      </c>
      <c r="F4" s="39">
        <v>1</v>
      </c>
      <c r="I4" s="72" t="str">
        <f>PRESUPUESTO!B29</f>
        <v>CUENTA COMUN</v>
      </c>
      <c r="J4" s="114"/>
      <c r="K4" s="105"/>
      <c r="L4" s="121"/>
      <c r="O4" s="48" t="s">
        <v>90</v>
      </c>
      <c r="P4" s="48" t="s">
        <v>62</v>
      </c>
      <c r="Q4" s="48" t="s">
        <v>63</v>
      </c>
      <c r="R4" s="48" t="s">
        <v>33</v>
      </c>
      <c r="U4" s="14"/>
    </row>
    <row r="5" spans="1:21" x14ac:dyDescent="0.15">
      <c r="B5" s="171" t="str">
        <f>I2</f>
        <v>GASTO FIJO</v>
      </c>
      <c r="C5" s="172"/>
      <c r="D5" s="28">
        <f>K19</f>
        <v>0</v>
      </c>
      <c r="E5" s="28">
        <f>L19</f>
        <v>0</v>
      </c>
      <c r="F5" s="29" t="e">
        <f>E5*(F$4/E$4)</f>
        <v>#DIV/0!</v>
      </c>
      <c r="I5" s="71" t="str">
        <f>PRESUPUESTO!B30</f>
        <v>dieta trabajo</v>
      </c>
      <c r="J5" s="115"/>
      <c r="K5" s="108"/>
      <c r="L5" s="122"/>
      <c r="O5" s="129"/>
      <c r="P5" s="104"/>
      <c r="Q5" s="105"/>
      <c r="R5" s="106"/>
      <c r="U5" s="16"/>
    </row>
    <row r="6" spans="1:21" x14ac:dyDescent="0.15">
      <c r="B6" s="173" t="str">
        <f>I21</f>
        <v>GASTO VARIABLE</v>
      </c>
      <c r="C6" s="174"/>
      <c r="D6" s="31">
        <f>K38</f>
        <v>0</v>
      </c>
      <c r="E6" s="31">
        <f>L38</f>
        <v>0</v>
      </c>
      <c r="F6" s="32" t="e">
        <f>E6*(F$4/E$4)</f>
        <v>#DIV/0!</v>
      </c>
      <c r="I6" s="72" t="str">
        <f>PRESUPUESTO!B31</f>
        <v>Ingles</v>
      </c>
      <c r="J6" s="114"/>
      <c r="K6" s="105"/>
      <c r="L6" s="123"/>
      <c r="O6" s="130"/>
      <c r="P6" s="107"/>
      <c r="Q6" s="108"/>
      <c r="R6" s="109"/>
      <c r="U6" s="17"/>
    </row>
    <row r="7" spans="1:21" x14ac:dyDescent="0.15">
      <c r="A7" s="14"/>
      <c r="B7" s="193" t="str">
        <f>B32</f>
        <v>AHORRO</v>
      </c>
      <c r="C7" s="194"/>
      <c r="D7" s="34">
        <f>D49</f>
        <v>0</v>
      </c>
      <c r="E7" s="34">
        <f>E49</f>
        <v>0</v>
      </c>
      <c r="F7" s="35" t="e">
        <f>E7*(F$4/E$4)</f>
        <v>#DIV/0!</v>
      </c>
      <c r="I7" s="71" t="str">
        <f>PRESUPUESTO!B32</f>
        <v>Formacion</v>
      </c>
      <c r="J7" s="115"/>
      <c r="K7" s="108"/>
      <c r="L7" s="122"/>
      <c r="O7" s="129"/>
      <c r="P7" s="104"/>
      <c r="Q7" s="105"/>
      <c r="R7" s="106"/>
      <c r="U7" s="17"/>
    </row>
    <row r="8" spans="1:21" ht="15" thickBot="1" x14ac:dyDescent="0.2">
      <c r="A8" s="14"/>
      <c r="B8" s="195" t="str">
        <f>I40</f>
        <v>DEUDAS</v>
      </c>
      <c r="C8" s="196"/>
      <c r="D8" s="47">
        <f>K47</f>
        <v>0</v>
      </c>
      <c r="E8" s="47">
        <f>L47</f>
        <v>0</v>
      </c>
      <c r="F8" s="37" t="e">
        <f>E8*(F$4/E$4)</f>
        <v>#DIV/0!</v>
      </c>
      <c r="I8" s="72">
        <f>PRESUPUESTO!B33</f>
        <v>0</v>
      </c>
      <c r="J8" s="114"/>
      <c r="K8" s="105"/>
      <c r="L8" s="123"/>
      <c r="O8" s="130"/>
      <c r="P8" s="107"/>
      <c r="Q8" s="108"/>
      <c r="R8" s="109"/>
      <c r="U8" s="17"/>
    </row>
    <row r="9" spans="1:21" x14ac:dyDescent="0.15">
      <c r="I9" s="71">
        <f>PRESUPUESTO!B34</f>
        <v>0</v>
      </c>
      <c r="J9" s="115"/>
      <c r="K9" s="108"/>
      <c r="L9" s="122"/>
      <c r="O9" s="129"/>
      <c r="P9" s="104"/>
      <c r="Q9" s="105"/>
      <c r="R9" s="106"/>
      <c r="U9" s="17"/>
    </row>
    <row r="10" spans="1:21" x14ac:dyDescent="0.15">
      <c r="I10" s="72">
        <f>PRESUPUESTO!B35</f>
        <v>0</v>
      </c>
      <c r="J10" s="114"/>
      <c r="K10" s="105"/>
      <c r="L10" s="123"/>
      <c r="O10" s="130"/>
      <c r="P10" s="107"/>
      <c r="Q10" s="108"/>
      <c r="R10" s="109"/>
      <c r="U10" s="17"/>
    </row>
    <row r="11" spans="1:21" x14ac:dyDescent="0.15">
      <c r="I11" s="71">
        <f>PRESUPUESTO!B36</f>
        <v>0</v>
      </c>
      <c r="J11" s="115"/>
      <c r="K11" s="108"/>
      <c r="L11" s="122"/>
      <c r="O11" s="129"/>
      <c r="P11" s="104"/>
      <c r="Q11" s="105"/>
      <c r="R11" s="106"/>
      <c r="U11" s="17"/>
    </row>
    <row r="12" spans="1:21" x14ac:dyDescent="0.15">
      <c r="I12" s="72">
        <f>PRESUPUESTO!B37</f>
        <v>0</v>
      </c>
      <c r="J12" s="114"/>
      <c r="K12" s="105"/>
      <c r="L12" s="123"/>
      <c r="O12" s="130"/>
      <c r="P12" s="107"/>
      <c r="Q12" s="108"/>
      <c r="R12" s="109"/>
      <c r="U12" s="17"/>
    </row>
    <row r="13" spans="1:21" x14ac:dyDescent="0.15">
      <c r="I13" s="71">
        <f>PRESUPUESTO!B38</f>
        <v>0</v>
      </c>
      <c r="J13" s="115"/>
      <c r="K13" s="108"/>
      <c r="L13" s="122"/>
      <c r="O13" s="129"/>
      <c r="P13" s="104"/>
      <c r="Q13" s="105"/>
      <c r="R13" s="106"/>
      <c r="U13" s="17"/>
    </row>
    <row r="14" spans="1:21" x14ac:dyDescent="0.15">
      <c r="E14" s="13"/>
      <c r="I14" s="72">
        <f>PRESUPUESTO!B39</f>
        <v>0</v>
      </c>
      <c r="J14" s="114"/>
      <c r="K14" s="105"/>
      <c r="L14" s="123"/>
      <c r="O14" s="130"/>
      <c r="P14" s="107"/>
      <c r="Q14" s="108"/>
      <c r="R14" s="109"/>
      <c r="U14" s="17"/>
    </row>
    <row r="15" spans="1:21" x14ac:dyDescent="0.15">
      <c r="E15" s="13"/>
      <c r="I15" s="71">
        <f>PRESUPUESTO!B40</f>
        <v>0</v>
      </c>
      <c r="J15" s="115"/>
      <c r="K15" s="108"/>
      <c r="L15" s="122"/>
      <c r="O15" s="129"/>
      <c r="P15" s="104"/>
      <c r="Q15" s="105"/>
      <c r="R15" s="106"/>
      <c r="U15" s="17"/>
    </row>
    <row r="16" spans="1:21" x14ac:dyDescent="0.15">
      <c r="E16" s="13"/>
      <c r="I16" s="72">
        <f>PRESUPUESTO!B41</f>
        <v>0</v>
      </c>
      <c r="J16" s="114"/>
      <c r="K16" s="105"/>
      <c r="L16" s="123"/>
      <c r="O16" s="130"/>
      <c r="P16" s="107"/>
      <c r="Q16" s="108"/>
      <c r="R16" s="109"/>
      <c r="U16" s="17"/>
    </row>
    <row r="17" spans="2:21" x14ac:dyDescent="0.15">
      <c r="E17" s="13"/>
      <c r="I17" s="71">
        <f>PRESUPUESTO!B42</f>
        <v>0</v>
      </c>
      <c r="J17" s="115"/>
      <c r="K17" s="108"/>
      <c r="L17" s="122"/>
      <c r="O17" s="129"/>
      <c r="P17" s="104"/>
      <c r="Q17" s="105"/>
      <c r="R17" s="106"/>
      <c r="U17" s="17"/>
    </row>
    <row r="18" spans="2:21" ht="15" thickBot="1" x14ac:dyDescent="0.2">
      <c r="E18" s="13"/>
      <c r="I18" s="75">
        <f>PRESUPUESTO!B43</f>
        <v>0</v>
      </c>
      <c r="J18" s="114"/>
      <c r="K18" s="105"/>
      <c r="L18" s="125"/>
      <c r="O18" s="130"/>
      <c r="P18" s="107"/>
      <c r="Q18" s="108"/>
      <c r="R18" s="109"/>
      <c r="U18" s="17"/>
    </row>
    <row r="19" spans="2:21" ht="17" thickBot="1" x14ac:dyDescent="0.2">
      <c r="E19" s="13"/>
      <c r="I19" s="69" t="s">
        <v>1</v>
      </c>
      <c r="J19" s="63"/>
      <c r="K19" s="64">
        <f>SUM(K4:K18)</f>
        <v>0</v>
      </c>
      <c r="L19" s="110">
        <f>SUM(L4:L18)</f>
        <v>0</v>
      </c>
      <c r="O19" s="129"/>
      <c r="P19" s="104"/>
      <c r="Q19" s="105"/>
      <c r="R19" s="106"/>
      <c r="U19" s="17"/>
    </row>
    <row r="20" spans="2:21" ht="15" thickBot="1" x14ac:dyDescent="0.2">
      <c r="E20" s="13"/>
      <c r="O20" s="130"/>
      <c r="P20" s="107"/>
      <c r="Q20" s="108"/>
      <c r="R20" s="109"/>
      <c r="U20" s="17"/>
    </row>
    <row r="21" spans="2:21" ht="15" thickBot="1" x14ac:dyDescent="0.2">
      <c r="E21" s="13"/>
      <c r="I21" s="184" t="s">
        <v>68</v>
      </c>
      <c r="J21" s="185"/>
      <c r="K21" s="185"/>
      <c r="L21" s="186"/>
      <c r="O21" s="129"/>
      <c r="P21" s="104"/>
      <c r="Q21" s="105"/>
      <c r="R21" s="106"/>
      <c r="U21" s="17"/>
    </row>
    <row r="22" spans="2:21" ht="17" thickBot="1" x14ac:dyDescent="0.2">
      <c r="B22" s="197" t="s">
        <v>0</v>
      </c>
      <c r="C22" s="198"/>
      <c r="D22" s="198"/>
      <c r="E22" s="199"/>
      <c r="I22" s="48" t="s">
        <v>92</v>
      </c>
      <c r="J22" s="48" t="s">
        <v>91</v>
      </c>
      <c r="K22" s="48" t="s">
        <v>59</v>
      </c>
      <c r="L22" s="48" t="s">
        <v>60</v>
      </c>
      <c r="O22" s="130"/>
      <c r="P22" s="107"/>
      <c r="Q22" s="108"/>
      <c r="R22" s="109"/>
      <c r="U22" s="17"/>
    </row>
    <row r="23" spans="2:21" ht="17" thickBot="1" x14ac:dyDescent="0.2">
      <c r="B23" s="65" t="s">
        <v>92</v>
      </c>
      <c r="C23" s="66" t="s">
        <v>91</v>
      </c>
      <c r="D23" s="66" t="s">
        <v>59</v>
      </c>
      <c r="E23" s="67" t="s">
        <v>60</v>
      </c>
      <c r="I23" s="70" t="str">
        <f>PRESUPUESTO!B47</f>
        <v>Compras</v>
      </c>
      <c r="J23" s="114"/>
      <c r="K23" s="105"/>
      <c r="L23" s="117">
        <f t="shared" ref="L23:L37" si="0">IF(ISBLANK($I23),"",SUMIF(Q$5:Q$106,$I23,P$5:P$106))</f>
        <v>0</v>
      </c>
      <c r="O23" s="129"/>
      <c r="P23" s="104"/>
      <c r="Q23" s="105"/>
      <c r="R23" s="106"/>
      <c r="U23" s="17"/>
    </row>
    <row r="24" spans="2:21" x14ac:dyDescent="0.15">
      <c r="B24" s="70" t="str">
        <f>PRESUPUESTO!B20</f>
        <v>Sueldo</v>
      </c>
      <c r="C24" s="114"/>
      <c r="D24" s="105"/>
      <c r="E24" s="121"/>
      <c r="I24" s="71" t="str">
        <f>PRESUPUESTO!B48</f>
        <v>Restaurantes</v>
      </c>
      <c r="J24" s="115"/>
      <c r="K24" s="108"/>
      <c r="L24" s="118">
        <f t="shared" si="0"/>
        <v>0</v>
      </c>
      <c r="O24" s="130"/>
      <c r="P24" s="107"/>
      <c r="Q24" s="108"/>
      <c r="R24" s="109"/>
      <c r="U24" s="17"/>
    </row>
    <row r="25" spans="2:21" x14ac:dyDescent="0.15">
      <c r="B25" s="71" t="str">
        <f>PRESUPUESTO!B21</f>
        <v>Dieta</v>
      </c>
      <c r="C25" s="115"/>
      <c r="D25" s="108"/>
      <c r="E25" s="122"/>
      <c r="I25" s="72" t="str">
        <f>PRESUPUESTO!B49</f>
        <v>Salud</v>
      </c>
      <c r="J25" s="114"/>
      <c r="K25" s="105"/>
      <c r="L25" s="119">
        <f t="shared" si="0"/>
        <v>0</v>
      </c>
      <c r="O25" s="129"/>
      <c r="P25" s="104"/>
      <c r="Q25" s="105"/>
      <c r="R25" s="106"/>
      <c r="U25" s="17"/>
    </row>
    <row r="26" spans="2:21" x14ac:dyDescent="0.15">
      <c r="B26" s="72">
        <f>PRESUPUESTO!B22</f>
        <v>0</v>
      </c>
      <c r="C26" s="114"/>
      <c r="D26" s="105"/>
      <c r="E26" s="123"/>
      <c r="I26" s="71" t="str">
        <f>PRESUPUESTO!B50</f>
        <v>Entretenimiento</v>
      </c>
      <c r="J26" s="115"/>
      <c r="K26" s="108"/>
      <c r="L26" s="118">
        <f t="shared" si="0"/>
        <v>0</v>
      </c>
      <c r="O26" s="130"/>
      <c r="P26" s="107"/>
      <c r="Q26" s="108"/>
      <c r="R26" s="109"/>
      <c r="U26" s="17"/>
    </row>
    <row r="27" spans="2:21" x14ac:dyDescent="0.15">
      <c r="B27" s="71">
        <f>PRESUPUESTO!B23</f>
        <v>0</v>
      </c>
      <c r="C27" s="115"/>
      <c r="D27" s="108"/>
      <c r="E27" s="122"/>
      <c r="I27" s="72" t="str">
        <f>PRESUPUESTO!B51</f>
        <v>Casa</v>
      </c>
      <c r="J27" s="114"/>
      <c r="K27" s="105"/>
      <c r="L27" s="119">
        <f t="shared" si="0"/>
        <v>0</v>
      </c>
      <c r="O27" s="129"/>
      <c r="P27" s="104"/>
      <c r="Q27" s="105"/>
      <c r="R27" s="106"/>
      <c r="U27" s="17"/>
    </row>
    <row r="28" spans="2:21" x14ac:dyDescent="0.15">
      <c r="B28" s="72" t="str">
        <f>PRESUPUESTO!B24</f>
        <v>Criptos</v>
      </c>
      <c r="C28" s="114"/>
      <c r="D28" s="105"/>
      <c r="E28" s="123"/>
      <c r="I28" s="71" t="str">
        <f>PRESUPUESTO!B52</f>
        <v>Viajes</v>
      </c>
      <c r="J28" s="115"/>
      <c r="K28" s="108"/>
      <c r="L28" s="118">
        <f t="shared" si="0"/>
        <v>0</v>
      </c>
      <c r="O28" s="130"/>
      <c r="P28" s="107"/>
      <c r="Q28" s="108"/>
      <c r="R28" s="109"/>
      <c r="U28" s="17"/>
    </row>
    <row r="29" spans="2:21" ht="15" thickBot="1" x14ac:dyDescent="0.2">
      <c r="B29" s="73">
        <f>PRESUPUESTO!B25</f>
        <v>0</v>
      </c>
      <c r="C29" s="115"/>
      <c r="D29" s="108"/>
      <c r="E29" s="124"/>
      <c r="I29" s="72" t="str">
        <f>PRESUPUESTO!B53</f>
        <v>Ropa</v>
      </c>
      <c r="J29" s="114"/>
      <c r="K29" s="105"/>
      <c r="L29" s="119">
        <f t="shared" si="0"/>
        <v>0</v>
      </c>
      <c r="O29" s="129"/>
      <c r="P29" s="104"/>
      <c r="Q29" s="105"/>
      <c r="R29" s="106"/>
      <c r="U29" s="17"/>
    </row>
    <row r="30" spans="2:21" ht="17" thickBot="1" x14ac:dyDescent="0.2">
      <c r="B30" s="69" t="s">
        <v>1</v>
      </c>
      <c r="C30" s="63"/>
      <c r="D30" s="64">
        <f>SUM(D24:D29)</f>
        <v>0</v>
      </c>
      <c r="E30" s="110">
        <f>SUM(E24:E29)</f>
        <v>0</v>
      </c>
      <c r="I30" s="71" t="str">
        <f>PRESUPUESTO!B54</f>
        <v>Regalos</v>
      </c>
      <c r="J30" s="115"/>
      <c r="K30" s="108"/>
      <c r="L30" s="118">
        <f t="shared" si="0"/>
        <v>0</v>
      </c>
      <c r="O30" s="130"/>
      <c r="P30" s="107"/>
      <c r="Q30" s="108"/>
      <c r="R30" s="109"/>
      <c r="U30" s="17"/>
    </row>
    <row r="31" spans="2:21" ht="15" thickBot="1" x14ac:dyDescent="0.2">
      <c r="I31" s="72" t="str">
        <f>PRESUPUESTO!B55</f>
        <v>dieta</v>
      </c>
      <c r="J31" s="114"/>
      <c r="K31" s="105"/>
      <c r="L31" s="119">
        <f t="shared" si="0"/>
        <v>0</v>
      </c>
      <c r="O31" s="129"/>
      <c r="P31" s="104"/>
      <c r="Q31" s="105"/>
      <c r="R31" s="106"/>
      <c r="U31" s="17"/>
    </row>
    <row r="32" spans="2:21" ht="15" thickBot="1" x14ac:dyDescent="0.2">
      <c r="B32" s="187" t="s">
        <v>29</v>
      </c>
      <c r="C32" s="188"/>
      <c r="D32" s="188"/>
      <c r="E32" s="189"/>
      <c r="I32" s="71">
        <f>PRESUPUESTO!B56</f>
        <v>0</v>
      </c>
      <c r="J32" s="115"/>
      <c r="K32" s="108"/>
      <c r="L32" s="118">
        <f t="shared" si="0"/>
        <v>0</v>
      </c>
      <c r="O32" s="130"/>
      <c r="P32" s="107"/>
      <c r="Q32" s="108"/>
      <c r="R32" s="109"/>
      <c r="U32" s="17"/>
    </row>
    <row r="33" spans="2:21" ht="17" thickBot="1" x14ac:dyDescent="0.2">
      <c r="B33" s="48" t="s">
        <v>92</v>
      </c>
      <c r="C33" s="48" t="s">
        <v>91</v>
      </c>
      <c r="D33" s="48" t="s">
        <v>59</v>
      </c>
      <c r="E33" s="48" t="s">
        <v>60</v>
      </c>
      <c r="I33" s="72">
        <f>PRESUPUESTO!B57</f>
        <v>0</v>
      </c>
      <c r="J33" s="114"/>
      <c r="K33" s="105"/>
      <c r="L33" s="119">
        <f t="shared" si="0"/>
        <v>0</v>
      </c>
      <c r="O33" s="129"/>
      <c r="P33" s="104"/>
      <c r="Q33" s="105"/>
      <c r="R33" s="106"/>
      <c r="U33" s="17"/>
    </row>
    <row r="34" spans="2:21" x14ac:dyDescent="0.15">
      <c r="B34" s="70" t="str">
        <f>PRESUPUESTO!B65</f>
        <v>Criptos</v>
      </c>
      <c r="C34" s="114"/>
      <c r="D34" s="105"/>
      <c r="E34" s="121"/>
      <c r="I34" s="71">
        <f>PRESUPUESTO!B58</f>
        <v>0</v>
      </c>
      <c r="J34" s="115"/>
      <c r="K34" s="108"/>
      <c r="L34" s="118">
        <f t="shared" si="0"/>
        <v>0</v>
      </c>
      <c r="O34" s="130"/>
      <c r="P34" s="107"/>
      <c r="Q34" s="108"/>
      <c r="R34" s="109"/>
      <c r="U34" s="17"/>
    </row>
    <row r="35" spans="2:21" x14ac:dyDescent="0.15">
      <c r="B35" s="71" t="str">
        <f>PRESUPUESTO!B66</f>
        <v>Fono emerg.</v>
      </c>
      <c r="C35" s="115"/>
      <c r="D35" s="108"/>
      <c r="E35" s="122"/>
      <c r="I35" s="72">
        <f>PRESUPUESTO!B59</f>
        <v>0</v>
      </c>
      <c r="J35" s="114"/>
      <c r="K35" s="105"/>
      <c r="L35" s="119">
        <f t="shared" si="0"/>
        <v>0</v>
      </c>
      <c r="O35" s="129"/>
      <c r="P35" s="104"/>
      <c r="Q35" s="105"/>
      <c r="R35" s="106"/>
      <c r="U35" s="17"/>
    </row>
    <row r="36" spans="2:21" x14ac:dyDescent="0.15">
      <c r="B36" s="72" t="str">
        <f>PRESUPUESTO!B67</f>
        <v>GOIN</v>
      </c>
      <c r="C36" s="114"/>
      <c r="D36" s="105"/>
      <c r="E36" s="123"/>
      <c r="I36" s="71">
        <f>PRESUPUESTO!B60</f>
        <v>0</v>
      </c>
      <c r="J36" s="115"/>
      <c r="K36" s="108"/>
      <c r="L36" s="118">
        <f t="shared" si="0"/>
        <v>0</v>
      </c>
      <c r="O36" s="130"/>
      <c r="P36" s="107"/>
      <c r="Q36" s="108"/>
      <c r="R36" s="109"/>
      <c r="U36" s="17"/>
    </row>
    <row r="37" spans="2:21" ht="15" customHeight="1" thickBot="1" x14ac:dyDescent="0.2">
      <c r="B37" s="71" t="str">
        <f>PRESUPUESTO!B68</f>
        <v>Inversion 1</v>
      </c>
      <c r="C37" s="115"/>
      <c r="D37" s="108"/>
      <c r="E37" s="122"/>
      <c r="I37" s="75">
        <f>PRESUPUESTO!B61</f>
        <v>0</v>
      </c>
      <c r="J37" s="114"/>
      <c r="K37" s="105"/>
      <c r="L37" s="120">
        <f t="shared" si="0"/>
        <v>0</v>
      </c>
      <c r="O37" s="129"/>
      <c r="P37" s="104"/>
      <c r="Q37" s="105"/>
      <c r="R37" s="106"/>
      <c r="U37" s="17"/>
    </row>
    <row r="38" spans="2:21" ht="16" x14ac:dyDescent="0.15">
      <c r="B38" s="72" t="str">
        <f>PRESUPUESTO!B69</f>
        <v>Inversion 2</v>
      </c>
      <c r="C38" s="114"/>
      <c r="D38" s="105"/>
      <c r="E38" s="123"/>
      <c r="I38" s="66" t="s">
        <v>1</v>
      </c>
      <c r="J38" s="48"/>
      <c r="K38" s="60">
        <f>SUM(K23:K37)</f>
        <v>0</v>
      </c>
      <c r="L38" s="116">
        <f>SUM(L23:L37)</f>
        <v>0</v>
      </c>
      <c r="O38" s="130"/>
      <c r="P38" s="107"/>
      <c r="Q38" s="108"/>
      <c r="R38" s="109"/>
      <c r="U38" s="17"/>
    </row>
    <row r="39" spans="2:21" ht="15" thickBot="1" x14ac:dyDescent="0.2">
      <c r="B39" s="71" t="str">
        <f>PRESUPUESTO!B70</f>
        <v>Ahorro banco</v>
      </c>
      <c r="C39" s="115"/>
      <c r="D39" s="108"/>
      <c r="E39" s="122"/>
      <c r="O39" s="129"/>
      <c r="P39" s="104"/>
      <c r="Q39" s="105"/>
      <c r="R39" s="106"/>
      <c r="U39" s="17"/>
    </row>
    <row r="40" spans="2:21" ht="15" thickBot="1" x14ac:dyDescent="0.2">
      <c r="B40" s="72">
        <f>PRESUPUESTO!B71</f>
        <v>0</v>
      </c>
      <c r="C40" s="114"/>
      <c r="D40" s="105"/>
      <c r="E40" s="123"/>
      <c r="I40" s="190" t="s">
        <v>26</v>
      </c>
      <c r="J40" s="191"/>
      <c r="K40" s="191"/>
      <c r="L40" s="192"/>
      <c r="O40" s="130"/>
      <c r="P40" s="107"/>
      <c r="Q40" s="108"/>
      <c r="R40" s="109"/>
      <c r="U40" s="17"/>
    </row>
    <row r="41" spans="2:21" ht="17" thickBot="1" x14ac:dyDescent="0.2">
      <c r="B41" s="71">
        <f>PRESUPUESTO!B72</f>
        <v>0</v>
      </c>
      <c r="C41" s="115"/>
      <c r="D41" s="108"/>
      <c r="E41" s="122"/>
      <c r="I41" s="48" t="s">
        <v>92</v>
      </c>
      <c r="J41" s="48" t="s">
        <v>91</v>
      </c>
      <c r="K41" s="48" t="s">
        <v>59</v>
      </c>
      <c r="L41" s="48" t="s">
        <v>60</v>
      </c>
      <c r="O41" s="129"/>
      <c r="P41" s="104"/>
      <c r="Q41" s="105"/>
      <c r="R41" s="106"/>
      <c r="U41" s="17"/>
    </row>
    <row r="42" spans="2:21" x14ac:dyDescent="0.15">
      <c r="B42" s="72">
        <f>PRESUPUESTO!B73</f>
        <v>0</v>
      </c>
      <c r="C42" s="114"/>
      <c r="D42" s="105"/>
      <c r="E42" s="123"/>
      <c r="I42" s="70" t="str">
        <f>PRESUPUESTO!B83</f>
        <v>Hipoteca</v>
      </c>
      <c r="J42" s="114"/>
      <c r="K42" s="105"/>
      <c r="L42" s="121"/>
      <c r="O42" s="130"/>
      <c r="P42" s="107"/>
      <c r="Q42" s="108"/>
      <c r="R42" s="109"/>
      <c r="U42" s="17"/>
    </row>
    <row r="43" spans="2:21" x14ac:dyDescent="0.15">
      <c r="B43" s="71">
        <f>PRESUPUESTO!B74</f>
        <v>0</v>
      </c>
      <c r="C43" s="115"/>
      <c r="D43" s="108"/>
      <c r="E43" s="122"/>
      <c r="I43" s="71" t="str">
        <f>PRESUPUESTO!B84</f>
        <v>Préstamo 1</v>
      </c>
      <c r="J43" s="115"/>
      <c r="K43" s="108"/>
      <c r="L43" s="122"/>
      <c r="O43" s="129"/>
      <c r="P43" s="104"/>
      <c r="Q43" s="105"/>
      <c r="R43" s="106"/>
      <c r="U43" s="17"/>
    </row>
    <row r="44" spans="2:21" x14ac:dyDescent="0.15">
      <c r="B44" s="72">
        <f>PRESUPUESTO!B75</f>
        <v>0</v>
      </c>
      <c r="C44" s="114"/>
      <c r="D44" s="105"/>
      <c r="E44" s="123"/>
      <c r="I44" s="72" t="str">
        <f>PRESUPUESTO!B85</f>
        <v>Préstamo 2</v>
      </c>
      <c r="J44" s="114"/>
      <c r="K44" s="105"/>
      <c r="L44" s="123"/>
      <c r="O44" s="130"/>
      <c r="P44" s="107"/>
      <c r="Q44" s="108"/>
      <c r="R44" s="109"/>
      <c r="U44" s="17"/>
    </row>
    <row r="45" spans="2:21" x14ac:dyDescent="0.15">
      <c r="B45" s="71">
        <f>PRESUPUESTO!B76</f>
        <v>0</v>
      </c>
      <c r="C45" s="115"/>
      <c r="D45" s="108"/>
      <c r="E45" s="122"/>
      <c r="I45" s="71" t="str">
        <f>PRESUPUESTO!B86</f>
        <v>Préstamo 3</v>
      </c>
      <c r="J45" s="115"/>
      <c r="K45" s="108"/>
      <c r="L45" s="122"/>
      <c r="O45" s="129"/>
      <c r="P45" s="104"/>
      <c r="Q45" s="105"/>
      <c r="R45" s="106"/>
      <c r="U45" s="17"/>
    </row>
    <row r="46" spans="2:21" x14ac:dyDescent="0.15">
      <c r="B46" s="72">
        <f>PRESUPUESTO!B77</f>
        <v>0</v>
      </c>
      <c r="C46" s="114"/>
      <c r="D46" s="105"/>
      <c r="E46" s="123"/>
      <c r="I46" s="72">
        <f>PRESUPUESTO!B87</f>
        <v>0</v>
      </c>
      <c r="J46" s="114"/>
      <c r="K46" s="105"/>
      <c r="L46" s="123"/>
      <c r="O46" s="130"/>
      <c r="P46" s="107"/>
      <c r="Q46" s="108"/>
      <c r="R46" s="109"/>
      <c r="U46" s="17"/>
    </row>
    <row r="47" spans="2:21" x14ac:dyDescent="0.15">
      <c r="B47" s="71">
        <f>PRESUPUESTO!B78</f>
        <v>0</v>
      </c>
      <c r="C47" s="115"/>
      <c r="D47" s="108"/>
      <c r="E47" s="122"/>
      <c r="I47" s="71">
        <f>PRESUPUESTO!B88</f>
        <v>0</v>
      </c>
      <c r="J47" s="115"/>
      <c r="K47" s="108"/>
      <c r="L47" s="122"/>
      <c r="O47" s="129"/>
      <c r="P47" s="104"/>
      <c r="Q47" s="105"/>
      <c r="R47" s="106"/>
      <c r="U47" s="17"/>
    </row>
    <row r="48" spans="2:21" ht="15" thickBot="1" x14ac:dyDescent="0.2">
      <c r="B48" s="72">
        <f>PRESUPUESTO!B79</f>
        <v>0</v>
      </c>
      <c r="C48" s="114"/>
      <c r="D48" s="105"/>
      <c r="E48" s="125"/>
      <c r="I48" s="72">
        <f>PRESUPUESTO!B89</f>
        <v>0</v>
      </c>
      <c r="J48" s="114"/>
      <c r="K48" s="105"/>
      <c r="L48" s="123"/>
      <c r="O48" s="130"/>
      <c r="P48" s="107"/>
      <c r="Q48" s="108"/>
      <c r="R48" s="109"/>
      <c r="U48" s="17"/>
    </row>
    <row r="49" spans="2:21" ht="17" thickBot="1" x14ac:dyDescent="0.2">
      <c r="B49" s="66" t="s">
        <v>1</v>
      </c>
      <c r="C49" s="48"/>
      <c r="D49" s="60">
        <f>SUM(D34:D48)</f>
        <v>0</v>
      </c>
      <c r="E49" s="116">
        <f>SUM(E34:E48)</f>
        <v>0</v>
      </c>
      <c r="I49" s="71">
        <f>PRESUPUESTO!B90</f>
        <v>0</v>
      </c>
      <c r="J49" s="115"/>
      <c r="K49" s="108"/>
      <c r="L49" s="124"/>
      <c r="O49" s="129"/>
      <c r="P49" s="104"/>
      <c r="Q49" s="105"/>
      <c r="R49" s="106"/>
      <c r="U49" s="17"/>
    </row>
    <row r="50" spans="2:21" ht="16" x14ac:dyDescent="0.15">
      <c r="I50" s="66" t="s">
        <v>1</v>
      </c>
      <c r="J50" s="48"/>
      <c r="K50" s="60">
        <f>SUM(K42:K49)</f>
        <v>0</v>
      </c>
      <c r="L50" s="116">
        <f>SUM(L42:L49)</f>
        <v>0</v>
      </c>
      <c r="O50" s="130"/>
      <c r="P50" s="107"/>
      <c r="Q50" s="108"/>
      <c r="R50" s="109"/>
      <c r="U50" s="17"/>
    </row>
    <row r="51" spans="2:21" x14ac:dyDescent="0.15">
      <c r="O51" s="129"/>
      <c r="P51" s="104"/>
      <c r="Q51" s="105"/>
      <c r="R51" s="106"/>
      <c r="U51" s="17"/>
    </row>
    <row r="52" spans="2:21" x14ac:dyDescent="0.15">
      <c r="O52" s="130"/>
      <c r="P52" s="107"/>
      <c r="Q52" s="108"/>
      <c r="R52" s="109"/>
      <c r="U52" s="17"/>
    </row>
    <row r="53" spans="2:21" x14ac:dyDescent="0.15">
      <c r="O53" s="129"/>
      <c r="P53" s="104"/>
      <c r="Q53" s="105"/>
      <c r="R53" s="106"/>
      <c r="U53" s="17"/>
    </row>
    <row r="54" spans="2:21" x14ac:dyDescent="0.15">
      <c r="O54" s="130"/>
      <c r="P54" s="107"/>
      <c r="Q54" s="108"/>
      <c r="R54" s="109"/>
      <c r="U54" s="17"/>
    </row>
    <row r="55" spans="2:21" x14ac:dyDescent="0.15">
      <c r="O55" s="129"/>
      <c r="P55" s="104"/>
      <c r="Q55" s="105"/>
      <c r="R55" s="106"/>
      <c r="U55" s="17"/>
    </row>
    <row r="56" spans="2:21" x14ac:dyDescent="0.15">
      <c r="O56" s="130"/>
      <c r="P56" s="107"/>
      <c r="Q56" s="108"/>
      <c r="R56" s="109"/>
      <c r="U56" s="17"/>
    </row>
    <row r="57" spans="2:21" x14ac:dyDescent="0.15">
      <c r="O57" s="129"/>
      <c r="P57" s="104"/>
      <c r="Q57" s="105"/>
      <c r="R57" s="106"/>
      <c r="U57" s="17"/>
    </row>
    <row r="58" spans="2:21" x14ac:dyDescent="0.15">
      <c r="O58" s="130"/>
      <c r="P58" s="107"/>
      <c r="Q58" s="108"/>
      <c r="R58" s="109"/>
      <c r="U58" s="17"/>
    </row>
    <row r="59" spans="2:21" x14ac:dyDescent="0.15">
      <c r="O59" s="129"/>
      <c r="P59" s="104"/>
      <c r="Q59" s="105"/>
      <c r="R59" s="106"/>
      <c r="U59" s="17"/>
    </row>
    <row r="60" spans="2:21" x14ac:dyDescent="0.15">
      <c r="O60" s="130"/>
      <c r="P60" s="107"/>
      <c r="Q60" s="108"/>
      <c r="R60" s="109"/>
      <c r="U60" s="17"/>
    </row>
    <row r="61" spans="2:21" x14ac:dyDescent="0.15">
      <c r="O61" s="129"/>
      <c r="P61" s="104"/>
      <c r="Q61" s="105"/>
      <c r="R61" s="106"/>
      <c r="U61" s="17"/>
    </row>
    <row r="62" spans="2:21" x14ac:dyDescent="0.15">
      <c r="O62" s="130"/>
      <c r="P62" s="107"/>
      <c r="Q62" s="108"/>
      <c r="R62" s="109"/>
      <c r="U62" s="17"/>
    </row>
    <row r="63" spans="2:21" x14ac:dyDescent="0.15">
      <c r="O63" s="129"/>
      <c r="P63" s="104"/>
      <c r="Q63" s="105"/>
      <c r="R63" s="106"/>
      <c r="U63" s="17"/>
    </row>
    <row r="64" spans="2:21" x14ac:dyDescent="0.15">
      <c r="O64" s="130"/>
      <c r="P64" s="107"/>
      <c r="Q64" s="108"/>
      <c r="R64" s="109"/>
      <c r="U64" s="17"/>
    </row>
    <row r="65" spans="15:21" x14ac:dyDescent="0.15">
      <c r="O65" s="129"/>
      <c r="P65" s="104"/>
      <c r="Q65" s="105"/>
      <c r="R65" s="106"/>
      <c r="U65" s="17"/>
    </row>
    <row r="66" spans="15:21" x14ac:dyDescent="0.15">
      <c r="O66" s="130"/>
      <c r="P66" s="107"/>
      <c r="Q66" s="108"/>
      <c r="R66" s="109"/>
      <c r="U66" s="17"/>
    </row>
    <row r="67" spans="15:21" x14ac:dyDescent="0.15">
      <c r="O67" s="129"/>
      <c r="P67" s="104"/>
      <c r="Q67" s="105"/>
      <c r="R67" s="106"/>
      <c r="U67" s="17"/>
    </row>
    <row r="68" spans="15:21" x14ac:dyDescent="0.15">
      <c r="O68" s="130"/>
      <c r="P68" s="107"/>
      <c r="Q68" s="108"/>
      <c r="R68" s="109"/>
      <c r="U68" s="17"/>
    </row>
    <row r="69" spans="15:21" x14ac:dyDescent="0.15">
      <c r="O69" s="129"/>
      <c r="P69" s="104"/>
      <c r="Q69" s="105"/>
      <c r="R69" s="106"/>
      <c r="U69" s="17"/>
    </row>
    <row r="70" spans="15:21" x14ac:dyDescent="0.15">
      <c r="O70" s="130"/>
      <c r="P70" s="107"/>
      <c r="Q70" s="108"/>
      <c r="R70" s="109"/>
      <c r="U70" s="17"/>
    </row>
    <row r="71" spans="15:21" x14ac:dyDescent="0.15">
      <c r="O71" s="129"/>
      <c r="P71" s="104"/>
      <c r="Q71" s="105"/>
      <c r="R71" s="106"/>
      <c r="U71" s="17"/>
    </row>
    <row r="72" spans="15:21" x14ac:dyDescent="0.15">
      <c r="O72" s="130"/>
      <c r="P72" s="107"/>
      <c r="Q72" s="108"/>
      <c r="R72" s="109"/>
      <c r="U72" s="17"/>
    </row>
    <row r="73" spans="15:21" x14ac:dyDescent="0.15">
      <c r="O73" s="129"/>
      <c r="P73" s="104"/>
      <c r="Q73" s="105"/>
      <c r="R73" s="106"/>
      <c r="U73" s="17"/>
    </row>
    <row r="74" spans="15:21" x14ac:dyDescent="0.15">
      <c r="O74" s="130"/>
      <c r="P74" s="107"/>
      <c r="Q74" s="108"/>
      <c r="R74" s="109"/>
      <c r="U74" s="17"/>
    </row>
    <row r="75" spans="15:21" x14ac:dyDescent="0.15">
      <c r="O75" s="129"/>
      <c r="P75" s="104"/>
      <c r="Q75" s="105"/>
      <c r="R75" s="106"/>
      <c r="U75" s="17"/>
    </row>
    <row r="76" spans="15:21" x14ac:dyDescent="0.15">
      <c r="O76" s="130"/>
      <c r="P76" s="107"/>
      <c r="Q76" s="108"/>
      <c r="R76" s="109"/>
      <c r="U76" s="17"/>
    </row>
    <row r="77" spans="15:21" x14ac:dyDescent="0.15">
      <c r="O77" s="129"/>
      <c r="P77" s="104"/>
      <c r="Q77" s="105"/>
      <c r="R77" s="106"/>
      <c r="U77" s="17"/>
    </row>
    <row r="78" spans="15:21" x14ac:dyDescent="0.15">
      <c r="O78" s="130"/>
      <c r="P78" s="107"/>
      <c r="Q78" s="108"/>
      <c r="R78" s="109"/>
      <c r="U78" s="17"/>
    </row>
    <row r="79" spans="15:21" x14ac:dyDescent="0.15">
      <c r="O79" s="129"/>
      <c r="P79" s="104"/>
      <c r="Q79" s="105"/>
      <c r="R79" s="106"/>
      <c r="U79" s="17"/>
    </row>
    <row r="80" spans="15:21" x14ac:dyDescent="0.15">
      <c r="O80" s="130"/>
      <c r="P80" s="107"/>
      <c r="Q80" s="108"/>
      <c r="R80" s="109"/>
      <c r="U80" s="17"/>
    </row>
    <row r="81" spans="15:21" x14ac:dyDescent="0.15">
      <c r="O81" s="129"/>
      <c r="P81" s="104"/>
      <c r="Q81" s="105"/>
      <c r="R81" s="106"/>
      <c r="U81" s="17"/>
    </row>
    <row r="82" spans="15:21" x14ac:dyDescent="0.15">
      <c r="O82" s="130"/>
      <c r="P82" s="107"/>
      <c r="Q82" s="108"/>
      <c r="R82" s="109"/>
      <c r="U82" s="17"/>
    </row>
    <row r="83" spans="15:21" x14ac:dyDescent="0.15">
      <c r="O83" s="129"/>
      <c r="P83" s="104"/>
      <c r="Q83" s="105"/>
      <c r="R83" s="106"/>
      <c r="U83" s="17"/>
    </row>
    <row r="84" spans="15:21" x14ac:dyDescent="0.15">
      <c r="O84" s="130"/>
      <c r="P84" s="107"/>
      <c r="Q84" s="108"/>
      <c r="R84" s="109"/>
      <c r="U84" s="17"/>
    </row>
    <row r="85" spans="15:21" x14ac:dyDescent="0.15">
      <c r="O85" s="129"/>
      <c r="P85" s="104"/>
      <c r="Q85" s="105"/>
      <c r="R85" s="106"/>
      <c r="U85" s="17"/>
    </row>
    <row r="86" spans="15:21" x14ac:dyDescent="0.15">
      <c r="O86" s="130"/>
      <c r="P86" s="107"/>
      <c r="Q86" s="108"/>
      <c r="R86" s="109"/>
      <c r="U86" s="17"/>
    </row>
    <row r="87" spans="15:21" x14ac:dyDescent="0.15">
      <c r="O87" s="129"/>
      <c r="P87" s="104"/>
      <c r="Q87" s="105"/>
      <c r="R87" s="106"/>
      <c r="U87" s="17"/>
    </row>
    <row r="88" spans="15:21" x14ac:dyDescent="0.15">
      <c r="O88" s="130"/>
      <c r="P88" s="107"/>
      <c r="Q88" s="108"/>
      <c r="R88" s="109"/>
      <c r="U88" s="17"/>
    </row>
    <row r="89" spans="15:21" x14ac:dyDescent="0.15">
      <c r="O89" s="129"/>
      <c r="P89" s="104"/>
      <c r="Q89" s="105"/>
      <c r="R89" s="106"/>
      <c r="U89" s="17"/>
    </row>
    <row r="90" spans="15:21" x14ac:dyDescent="0.15">
      <c r="O90" s="130"/>
      <c r="P90" s="107"/>
      <c r="Q90" s="108"/>
      <c r="R90" s="109"/>
      <c r="U90" s="17"/>
    </row>
    <row r="91" spans="15:21" x14ac:dyDescent="0.15">
      <c r="O91" s="129"/>
      <c r="P91" s="104"/>
      <c r="Q91" s="105"/>
      <c r="R91" s="106"/>
      <c r="U91" s="17"/>
    </row>
    <row r="92" spans="15:21" x14ac:dyDescent="0.15">
      <c r="O92" s="130"/>
      <c r="P92" s="107"/>
      <c r="Q92" s="108"/>
      <c r="R92" s="109"/>
      <c r="U92" s="17"/>
    </row>
    <row r="93" spans="15:21" x14ac:dyDescent="0.15">
      <c r="O93" s="129"/>
      <c r="P93" s="104"/>
      <c r="Q93" s="105"/>
      <c r="R93" s="106"/>
      <c r="U93" s="17"/>
    </row>
    <row r="94" spans="15:21" x14ac:dyDescent="0.15">
      <c r="O94" s="130"/>
      <c r="P94" s="107"/>
      <c r="Q94" s="108"/>
      <c r="R94" s="109"/>
      <c r="U94" s="17"/>
    </row>
    <row r="95" spans="15:21" x14ac:dyDescent="0.15">
      <c r="O95" s="129"/>
      <c r="P95" s="104"/>
      <c r="Q95" s="105"/>
      <c r="R95" s="106"/>
      <c r="U95" s="17"/>
    </row>
    <row r="96" spans="15:21" x14ac:dyDescent="0.15">
      <c r="O96" s="130"/>
      <c r="P96" s="107"/>
      <c r="Q96" s="108"/>
      <c r="R96" s="109"/>
      <c r="U96" s="17"/>
    </row>
    <row r="97" spans="15:21" x14ac:dyDescent="0.15">
      <c r="O97" s="129"/>
      <c r="P97" s="104"/>
      <c r="Q97" s="105"/>
      <c r="R97" s="106"/>
      <c r="U97" s="17"/>
    </row>
    <row r="98" spans="15:21" ht="15" thickBot="1" x14ac:dyDescent="0.2">
      <c r="O98" s="131"/>
      <c r="P98" s="111"/>
      <c r="Q98" s="112"/>
      <c r="R98" s="113"/>
      <c r="U98" s="17"/>
    </row>
    <row r="99" spans="15:21" x14ac:dyDescent="0.15">
      <c r="O99" s="18"/>
      <c r="P99" s="19"/>
      <c r="Q99" s="16"/>
      <c r="R99" s="16"/>
      <c r="U99" s="17"/>
    </row>
    <row r="100" spans="15:21" x14ac:dyDescent="0.15">
      <c r="O100" s="18"/>
      <c r="P100" s="19"/>
      <c r="Q100" s="16"/>
      <c r="R100" s="16"/>
      <c r="U100" s="17"/>
    </row>
    <row r="101" spans="15:21" x14ac:dyDescent="0.15">
      <c r="O101" s="18"/>
      <c r="P101" s="19"/>
      <c r="Q101" s="16"/>
      <c r="R101" s="16"/>
      <c r="U101" s="17"/>
    </row>
    <row r="102" spans="15:21" x14ac:dyDescent="0.15">
      <c r="O102" s="18"/>
      <c r="P102" s="19"/>
      <c r="Q102" s="16"/>
      <c r="R102" s="16"/>
      <c r="U102" s="17"/>
    </row>
    <row r="103" spans="15:21" x14ac:dyDescent="0.15">
      <c r="O103" s="18"/>
      <c r="P103" s="19"/>
      <c r="Q103" s="16"/>
      <c r="R103" s="16"/>
      <c r="U103" s="17"/>
    </row>
    <row r="104" spans="15:21" x14ac:dyDescent="0.15">
      <c r="O104" s="18"/>
      <c r="P104" s="19"/>
      <c r="Q104" s="16"/>
      <c r="R104" s="16"/>
      <c r="U104" s="17"/>
    </row>
    <row r="105" spans="15:21" x14ac:dyDescent="0.15">
      <c r="O105" s="18"/>
      <c r="P105" s="19"/>
      <c r="Q105" s="16"/>
      <c r="R105" s="16"/>
      <c r="U105" s="17"/>
    </row>
    <row r="106" spans="15:21" x14ac:dyDescent="0.15">
      <c r="O106" s="18"/>
      <c r="P106" s="19"/>
      <c r="Q106" s="16"/>
      <c r="R106" s="16"/>
      <c r="U106" s="17"/>
    </row>
  </sheetData>
  <mergeCells count="14">
    <mergeCell ref="O2:R3"/>
    <mergeCell ref="B1:E1"/>
    <mergeCell ref="B22:E22"/>
    <mergeCell ref="I2:L2"/>
    <mergeCell ref="I21:L21"/>
    <mergeCell ref="B2:F2"/>
    <mergeCell ref="B32:E32"/>
    <mergeCell ref="I40:L40"/>
    <mergeCell ref="B3:C3"/>
    <mergeCell ref="B4:C4"/>
    <mergeCell ref="B5:C5"/>
    <mergeCell ref="B6:C6"/>
    <mergeCell ref="B7:C7"/>
    <mergeCell ref="B8:C8"/>
  </mergeCells>
  <dataValidations count="1">
    <dataValidation type="list" allowBlank="1" showInputMessage="1" showErrorMessage="1" sqref="Q5:Q106" xr:uid="{00000000-0002-0000-0500-000000000000}">
      <formula1>$I$23:$I$37</formula1>
    </dataValidation>
  </dataValidations>
  <pageMargins left="0.7" right="0.7" top="0.75" bottom="0.75" header="0.3" footer="0.3"/>
  <pageSetup paperSize="9" orientation="portrait" r:id="rId1"/>
  <headerFooter>
    <oddHeader>&amp;L&amp;G&amp;C&amp;"-,Negrita"www.gestionartudinero.com 
hola@gestionartudinero.com</oddHeader>
    <oddFooter>&amp;C&amp;"-,Negrita"www.gestionartudinero.com 
hola@gestionartudinero.com</oddFooter>
  </headerFooter>
  <ignoredErrors>
    <ignoredError sqref="F5:F8" evalError="1"/>
  </ignoredError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R139"/>
  <sheetViews>
    <sheetView view="pageLayout" topLeftCell="A2" zoomScale="70" zoomScaleNormal="100" zoomScalePageLayoutView="70" workbookViewId="0">
      <selection activeCell="R5" sqref="O5:R15"/>
    </sheetView>
  </sheetViews>
  <sheetFormatPr baseColWidth="10" defaultRowHeight="14" x14ac:dyDescent="0.15"/>
  <cols>
    <col min="1" max="1" width="9.6640625" customWidth="1"/>
    <col min="2" max="2" width="10.1640625" customWidth="1"/>
    <col min="3" max="3" width="10.33203125" customWidth="1"/>
    <col min="4" max="4" width="14.6640625" bestFit="1" customWidth="1"/>
    <col min="5" max="5" width="15.1640625" bestFit="1" customWidth="1"/>
    <col min="6" max="6" width="7.6640625" bestFit="1" customWidth="1"/>
    <col min="8" max="8" width="14.83203125" bestFit="1" customWidth="1"/>
    <col min="9" max="9" width="14.33203125" bestFit="1" customWidth="1"/>
    <col min="10" max="10" width="9.33203125" bestFit="1" customWidth="1"/>
    <col min="11" max="11" width="13.83203125" bestFit="1" customWidth="1"/>
    <col min="12" max="12" width="14.6640625" bestFit="1" customWidth="1"/>
    <col min="14" max="14" width="11.6640625" customWidth="1"/>
    <col min="15" max="15" width="10.5" bestFit="1" customWidth="1"/>
    <col min="16" max="16" width="9.6640625" bestFit="1" customWidth="1"/>
    <col min="17" max="17" width="15.1640625" bestFit="1" customWidth="1"/>
    <col min="18" max="18" width="17.33203125" bestFit="1" customWidth="1"/>
  </cols>
  <sheetData>
    <row r="1" spans="1:18" ht="15" thickBot="1" x14ac:dyDescent="0.2">
      <c r="B1" s="77"/>
      <c r="C1" s="77"/>
      <c r="D1" s="77"/>
      <c r="E1" s="77"/>
    </row>
    <row r="2" spans="1:18" ht="17" thickBot="1" x14ac:dyDescent="0.25">
      <c r="B2" s="175" t="s">
        <v>58</v>
      </c>
      <c r="C2" s="176"/>
      <c r="D2" s="176"/>
      <c r="E2" s="176"/>
      <c r="F2" s="177"/>
      <c r="I2" s="200" t="s">
        <v>67</v>
      </c>
      <c r="J2" s="201"/>
      <c r="K2" s="201"/>
      <c r="L2" s="202"/>
      <c r="O2" s="178" t="s">
        <v>61</v>
      </c>
      <c r="P2" s="179"/>
      <c r="Q2" s="179"/>
      <c r="R2" s="180"/>
    </row>
    <row r="3" spans="1:18" ht="17" thickBot="1" x14ac:dyDescent="0.25">
      <c r="B3" s="169" t="s">
        <v>33</v>
      </c>
      <c r="C3" s="170"/>
      <c r="D3" s="59" t="s">
        <v>59</v>
      </c>
      <c r="E3" s="59" t="s">
        <v>60</v>
      </c>
      <c r="F3" s="59" t="s">
        <v>57</v>
      </c>
      <c r="I3" s="74" t="s">
        <v>92</v>
      </c>
      <c r="J3" s="58" t="s">
        <v>91</v>
      </c>
      <c r="K3" s="48" t="s">
        <v>59</v>
      </c>
      <c r="L3" s="62" t="s">
        <v>60</v>
      </c>
      <c r="O3" s="181"/>
      <c r="P3" s="182"/>
      <c r="Q3" s="182"/>
      <c r="R3" s="183"/>
    </row>
    <row r="4" spans="1:18" ht="16" x14ac:dyDescent="0.15">
      <c r="B4" s="167" t="str">
        <f>B22</f>
        <v>INGRESOS</v>
      </c>
      <c r="C4" s="168"/>
      <c r="D4" s="38">
        <f>D30</f>
        <v>0</v>
      </c>
      <c r="E4" s="38">
        <f>E30</f>
        <v>0</v>
      </c>
      <c r="F4" s="39">
        <v>1</v>
      </c>
      <c r="I4" s="72" t="str">
        <f>PRESUPUESTO!B29</f>
        <v>CUENTA COMUN</v>
      </c>
      <c r="J4" s="114"/>
      <c r="K4" s="105"/>
      <c r="L4" s="121"/>
      <c r="O4" s="80" t="s">
        <v>90</v>
      </c>
      <c r="P4" s="48" t="s">
        <v>62</v>
      </c>
      <c r="Q4" s="48" t="s">
        <v>63</v>
      </c>
      <c r="R4" s="62" t="s">
        <v>33</v>
      </c>
    </row>
    <row r="5" spans="1:18" x14ac:dyDescent="0.15">
      <c r="B5" s="171" t="str">
        <f>I2</f>
        <v>GASTO FIJO</v>
      </c>
      <c r="C5" s="172"/>
      <c r="D5" s="28">
        <f>K19</f>
        <v>0</v>
      </c>
      <c r="E5" s="28">
        <f>L19</f>
        <v>0</v>
      </c>
      <c r="F5" s="29" t="e">
        <f>E5*(F$4/E$4)</f>
        <v>#DIV/0!</v>
      </c>
      <c r="I5" s="71" t="str">
        <f>PRESUPUESTO!B30</f>
        <v>dieta trabajo</v>
      </c>
      <c r="J5" s="115"/>
      <c r="K5" s="108"/>
      <c r="L5" s="122"/>
      <c r="O5" s="129"/>
      <c r="P5" s="104"/>
      <c r="Q5" s="105"/>
      <c r="R5" s="106"/>
    </row>
    <row r="6" spans="1:18" x14ac:dyDescent="0.15">
      <c r="B6" s="173" t="str">
        <f>I21</f>
        <v>GASTO VARIABLE</v>
      </c>
      <c r="C6" s="174"/>
      <c r="D6" s="31">
        <f>K38</f>
        <v>0</v>
      </c>
      <c r="E6" s="31">
        <f>L38</f>
        <v>0</v>
      </c>
      <c r="F6" s="32" t="e">
        <f>E6*(F$4/E$4)</f>
        <v>#DIV/0!</v>
      </c>
      <c r="I6" s="72" t="str">
        <f>PRESUPUESTO!B31</f>
        <v>Ingles</v>
      </c>
      <c r="J6" s="114"/>
      <c r="K6" s="105"/>
      <c r="L6" s="123"/>
      <c r="O6" s="130"/>
      <c r="P6" s="107"/>
      <c r="Q6" s="108"/>
      <c r="R6" s="109"/>
    </row>
    <row r="7" spans="1:18" x14ac:dyDescent="0.15">
      <c r="A7" s="14"/>
      <c r="B7" s="193" t="str">
        <f>B32</f>
        <v>AHORRO</v>
      </c>
      <c r="C7" s="194"/>
      <c r="D7" s="34">
        <f>D40</f>
        <v>0</v>
      </c>
      <c r="E7" s="34">
        <f>E40</f>
        <v>0</v>
      </c>
      <c r="F7" s="35" t="e">
        <f>E7*(F$4/E$4)</f>
        <v>#DIV/0!</v>
      </c>
      <c r="I7" s="71" t="str">
        <f>PRESUPUESTO!B32</f>
        <v>Formacion</v>
      </c>
      <c r="J7" s="115"/>
      <c r="K7" s="108"/>
      <c r="L7" s="122"/>
      <c r="O7" s="129"/>
      <c r="P7" s="104"/>
      <c r="Q7" s="105"/>
      <c r="R7" s="106"/>
    </row>
    <row r="8" spans="1:18" ht="15" thickBot="1" x14ac:dyDescent="0.2">
      <c r="A8" s="14"/>
      <c r="B8" s="195" t="str">
        <f>I40</f>
        <v>DEUDA</v>
      </c>
      <c r="C8" s="196"/>
      <c r="D8" s="47">
        <f>K50</f>
        <v>0</v>
      </c>
      <c r="E8" s="47">
        <f>L50</f>
        <v>0</v>
      </c>
      <c r="F8" s="37" t="e">
        <f>E8*(F$4/E$4)</f>
        <v>#DIV/0!</v>
      </c>
      <c r="I8" s="72">
        <f>PRESUPUESTO!B33</f>
        <v>0</v>
      </c>
      <c r="J8" s="114"/>
      <c r="K8" s="105"/>
      <c r="L8" s="123"/>
      <c r="O8" s="130"/>
      <c r="P8" s="107"/>
      <c r="Q8" s="108"/>
      <c r="R8" s="109"/>
    </row>
    <row r="9" spans="1:18" x14ac:dyDescent="0.15">
      <c r="I9" s="71">
        <f>PRESUPUESTO!B34</f>
        <v>0</v>
      </c>
      <c r="J9" s="115"/>
      <c r="K9" s="108"/>
      <c r="L9" s="122"/>
      <c r="O9" s="129"/>
      <c r="P9" s="104"/>
      <c r="Q9" s="105"/>
      <c r="R9" s="106"/>
    </row>
    <row r="10" spans="1:18" x14ac:dyDescent="0.15">
      <c r="I10" s="72">
        <f>PRESUPUESTO!B35</f>
        <v>0</v>
      </c>
      <c r="J10" s="114"/>
      <c r="K10" s="105"/>
      <c r="L10" s="123"/>
      <c r="O10" s="130"/>
      <c r="P10" s="107"/>
      <c r="Q10" s="108"/>
      <c r="R10" s="109"/>
    </row>
    <row r="11" spans="1:18" x14ac:dyDescent="0.15">
      <c r="I11" s="71">
        <f>PRESUPUESTO!B36</f>
        <v>0</v>
      </c>
      <c r="J11" s="115"/>
      <c r="K11" s="108"/>
      <c r="L11" s="122"/>
      <c r="O11" s="129"/>
      <c r="P11" s="104"/>
      <c r="Q11" s="105"/>
      <c r="R11" s="106"/>
    </row>
    <row r="12" spans="1:18" x14ac:dyDescent="0.15">
      <c r="I12" s="72">
        <f>PRESUPUESTO!B37</f>
        <v>0</v>
      </c>
      <c r="J12" s="114"/>
      <c r="K12" s="105"/>
      <c r="L12" s="123"/>
      <c r="O12" s="130"/>
      <c r="P12" s="107"/>
      <c r="Q12" s="108"/>
      <c r="R12" s="109"/>
    </row>
    <row r="13" spans="1:18" x14ac:dyDescent="0.15">
      <c r="I13" s="71">
        <f>PRESUPUESTO!B38</f>
        <v>0</v>
      </c>
      <c r="J13" s="115"/>
      <c r="K13" s="108"/>
      <c r="L13" s="122"/>
      <c r="O13" s="129"/>
      <c r="P13" s="104"/>
      <c r="Q13" s="105"/>
      <c r="R13" s="106"/>
    </row>
    <row r="14" spans="1:18" x14ac:dyDescent="0.15">
      <c r="I14" s="72">
        <f>PRESUPUESTO!B39</f>
        <v>0</v>
      </c>
      <c r="J14" s="114"/>
      <c r="K14" s="105"/>
      <c r="L14" s="123"/>
      <c r="O14" s="130"/>
      <c r="P14" s="107"/>
      <c r="Q14" s="108"/>
      <c r="R14" s="109"/>
    </row>
    <row r="15" spans="1:18" x14ac:dyDescent="0.15">
      <c r="I15" s="71">
        <f>PRESUPUESTO!B40</f>
        <v>0</v>
      </c>
      <c r="J15" s="115"/>
      <c r="K15" s="108"/>
      <c r="L15" s="122"/>
      <c r="O15" s="129"/>
      <c r="P15" s="104"/>
      <c r="Q15" s="105"/>
      <c r="R15" s="106"/>
    </row>
    <row r="16" spans="1:18" x14ac:dyDescent="0.15">
      <c r="I16" s="72">
        <f>PRESUPUESTO!B41</f>
        <v>0</v>
      </c>
      <c r="J16" s="114"/>
      <c r="K16" s="105"/>
      <c r="L16" s="123"/>
      <c r="O16" s="130"/>
      <c r="P16" s="107"/>
      <c r="Q16" s="108"/>
      <c r="R16" s="109"/>
    </row>
    <row r="17" spans="2:18" x14ac:dyDescent="0.15">
      <c r="I17" s="71">
        <f>PRESUPUESTO!B42</f>
        <v>0</v>
      </c>
      <c r="J17" s="115"/>
      <c r="K17" s="108"/>
      <c r="L17" s="122"/>
      <c r="O17" s="129"/>
      <c r="P17" s="104"/>
      <c r="Q17" s="105"/>
      <c r="R17" s="106"/>
    </row>
    <row r="18" spans="2:18" ht="15" thickBot="1" x14ac:dyDescent="0.2">
      <c r="I18" s="75">
        <f>PRESUPUESTO!B43</f>
        <v>0</v>
      </c>
      <c r="J18" s="114"/>
      <c r="K18" s="105"/>
      <c r="L18" s="125"/>
      <c r="O18" s="130"/>
      <c r="P18" s="107"/>
      <c r="Q18" s="108"/>
      <c r="R18" s="109"/>
    </row>
    <row r="19" spans="2:18" ht="17" thickBot="1" x14ac:dyDescent="0.2">
      <c r="I19" s="69" t="s">
        <v>1</v>
      </c>
      <c r="J19" s="63"/>
      <c r="K19" s="64">
        <f>SUM(K4:K18)</f>
        <v>0</v>
      </c>
      <c r="L19" s="110">
        <f>SUM(L4:L18)</f>
        <v>0</v>
      </c>
      <c r="O19" s="129"/>
      <c r="P19" s="104"/>
      <c r="Q19" s="105"/>
      <c r="R19" s="106"/>
    </row>
    <row r="20" spans="2:18" ht="15" thickBot="1" x14ac:dyDescent="0.2">
      <c r="O20" s="130"/>
      <c r="P20" s="107"/>
      <c r="Q20" s="108"/>
      <c r="R20" s="109"/>
    </row>
    <row r="21" spans="2:18" ht="15" thickBot="1" x14ac:dyDescent="0.2">
      <c r="I21" s="184" t="s">
        <v>68</v>
      </c>
      <c r="J21" s="185"/>
      <c r="K21" s="185"/>
      <c r="L21" s="186"/>
      <c r="O21" s="129"/>
      <c r="P21" s="104"/>
      <c r="Q21" s="105"/>
      <c r="R21" s="106"/>
    </row>
    <row r="22" spans="2:18" ht="17" thickBot="1" x14ac:dyDescent="0.2">
      <c r="B22" s="197" t="s">
        <v>0</v>
      </c>
      <c r="C22" s="198"/>
      <c r="D22" s="198"/>
      <c r="E22" s="199"/>
      <c r="I22" s="48" t="s">
        <v>92</v>
      </c>
      <c r="J22" s="48" t="s">
        <v>91</v>
      </c>
      <c r="K22" s="48" t="s">
        <v>59</v>
      </c>
      <c r="L22" s="48" t="s">
        <v>60</v>
      </c>
      <c r="O22" s="130"/>
      <c r="P22" s="107"/>
      <c r="Q22" s="108"/>
      <c r="R22" s="109"/>
    </row>
    <row r="23" spans="2:18" ht="17" thickBot="1" x14ac:dyDescent="0.2">
      <c r="B23" s="65" t="s">
        <v>92</v>
      </c>
      <c r="C23" s="66" t="s">
        <v>91</v>
      </c>
      <c r="D23" s="66" t="s">
        <v>59</v>
      </c>
      <c r="E23" s="67" t="s">
        <v>60</v>
      </c>
      <c r="I23" s="70" t="str">
        <f>PRESUPUESTO!B47</f>
        <v>Compras</v>
      </c>
      <c r="J23" s="114"/>
      <c r="K23" s="105"/>
      <c r="L23" s="117">
        <f>IF(ISBLANK($I23),"",SUMIF(Q$5:Q$106,$I23,P$5:P$106))</f>
        <v>0</v>
      </c>
      <c r="O23" s="129"/>
      <c r="P23" s="104"/>
      <c r="Q23" s="105"/>
      <c r="R23" s="106"/>
    </row>
    <row r="24" spans="2:18" x14ac:dyDescent="0.15">
      <c r="B24" s="70" t="str">
        <f>PRESUPUESTO!B20</f>
        <v>Sueldo</v>
      </c>
      <c r="C24" s="114"/>
      <c r="D24" s="105"/>
      <c r="E24" s="121"/>
      <c r="I24" s="71" t="str">
        <f>PRESUPUESTO!B48</f>
        <v>Restaurantes</v>
      </c>
      <c r="J24" s="115"/>
      <c r="K24" s="108"/>
      <c r="L24" s="118">
        <f t="shared" ref="L24:L37" si="0">IF(ISBLANK($I24),"",SUMIF(Q$5:Q$106,$I24,P$5:P$106))</f>
        <v>0</v>
      </c>
      <c r="O24" s="130"/>
      <c r="P24" s="107"/>
      <c r="Q24" s="108"/>
      <c r="R24" s="109"/>
    </row>
    <row r="25" spans="2:18" x14ac:dyDescent="0.15">
      <c r="B25" s="71" t="str">
        <f>PRESUPUESTO!B21</f>
        <v>Dieta</v>
      </c>
      <c r="C25" s="115"/>
      <c r="D25" s="108"/>
      <c r="E25" s="122"/>
      <c r="I25" s="72" t="str">
        <f>PRESUPUESTO!B49</f>
        <v>Salud</v>
      </c>
      <c r="J25" s="114"/>
      <c r="K25" s="105"/>
      <c r="L25" s="119">
        <f t="shared" si="0"/>
        <v>0</v>
      </c>
      <c r="O25" s="129"/>
      <c r="P25" s="104"/>
      <c r="Q25" s="105"/>
      <c r="R25" s="106"/>
    </row>
    <row r="26" spans="2:18" x14ac:dyDescent="0.15">
      <c r="B26" s="72">
        <f>PRESUPUESTO!B22</f>
        <v>0</v>
      </c>
      <c r="C26" s="114"/>
      <c r="D26" s="105"/>
      <c r="E26" s="123"/>
      <c r="I26" s="71" t="str">
        <f>PRESUPUESTO!B50</f>
        <v>Entretenimiento</v>
      </c>
      <c r="J26" s="115"/>
      <c r="K26" s="108"/>
      <c r="L26" s="118">
        <f t="shared" si="0"/>
        <v>0</v>
      </c>
      <c r="O26" s="130"/>
      <c r="P26" s="107"/>
      <c r="Q26" s="108"/>
      <c r="R26" s="109"/>
    </row>
    <row r="27" spans="2:18" x14ac:dyDescent="0.15">
      <c r="B27" s="71">
        <f>PRESUPUESTO!B23</f>
        <v>0</v>
      </c>
      <c r="C27" s="115"/>
      <c r="D27" s="108"/>
      <c r="E27" s="122"/>
      <c r="I27" s="72" t="str">
        <f>PRESUPUESTO!B51</f>
        <v>Casa</v>
      </c>
      <c r="J27" s="114"/>
      <c r="K27" s="105"/>
      <c r="L27" s="119">
        <f t="shared" si="0"/>
        <v>0</v>
      </c>
      <c r="O27" s="129"/>
      <c r="P27" s="104"/>
      <c r="Q27" s="105"/>
      <c r="R27" s="106"/>
    </row>
    <row r="28" spans="2:18" x14ac:dyDescent="0.15">
      <c r="B28" s="72" t="str">
        <f>PRESUPUESTO!B24</f>
        <v>Criptos</v>
      </c>
      <c r="C28" s="114"/>
      <c r="D28" s="105"/>
      <c r="E28" s="123"/>
      <c r="I28" s="71" t="str">
        <f>PRESUPUESTO!B52</f>
        <v>Viajes</v>
      </c>
      <c r="J28" s="115"/>
      <c r="K28" s="108"/>
      <c r="L28" s="118">
        <f t="shared" si="0"/>
        <v>0</v>
      </c>
      <c r="O28" s="130"/>
      <c r="P28" s="107"/>
      <c r="Q28" s="108"/>
      <c r="R28" s="109"/>
    </row>
    <row r="29" spans="2:18" ht="15" thickBot="1" x14ac:dyDescent="0.2">
      <c r="B29" s="73">
        <f>PRESUPUESTO!B25</f>
        <v>0</v>
      </c>
      <c r="C29" s="115"/>
      <c r="D29" s="108"/>
      <c r="E29" s="124"/>
      <c r="I29" s="72" t="str">
        <f>PRESUPUESTO!B53</f>
        <v>Ropa</v>
      </c>
      <c r="J29" s="114"/>
      <c r="K29" s="105"/>
      <c r="L29" s="119">
        <f t="shared" si="0"/>
        <v>0</v>
      </c>
      <c r="O29" s="129"/>
      <c r="P29" s="104"/>
      <c r="Q29" s="105"/>
      <c r="R29" s="106"/>
    </row>
    <row r="30" spans="2:18" ht="17" thickBot="1" x14ac:dyDescent="0.2">
      <c r="B30" s="69" t="s">
        <v>1</v>
      </c>
      <c r="C30" s="63"/>
      <c r="D30" s="64">
        <f>SUM(D24:D29)</f>
        <v>0</v>
      </c>
      <c r="E30" s="110">
        <f>SUM(E24:E29)</f>
        <v>0</v>
      </c>
      <c r="I30" s="71" t="str">
        <f>PRESUPUESTO!B54</f>
        <v>Regalos</v>
      </c>
      <c r="J30" s="115"/>
      <c r="K30" s="108"/>
      <c r="L30" s="118">
        <f t="shared" si="0"/>
        <v>0</v>
      </c>
      <c r="O30" s="130"/>
      <c r="P30" s="107"/>
      <c r="Q30" s="108"/>
      <c r="R30" s="109"/>
    </row>
    <row r="31" spans="2:18" ht="15" thickBot="1" x14ac:dyDescent="0.2">
      <c r="I31" s="72" t="str">
        <f>PRESUPUESTO!B55</f>
        <v>dieta</v>
      </c>
      <c r="J31" s="114"/>
      <c r="K31" s="105"/>
      <c r="L31" s="119">
        <f t="shared" si="0"/>
        <v>0</v>
      </c>
      <c r="O31" s="129"/>
      <c r="P31" s="104"/>
      <c r="Q31" s="105"/>
      <c r="R31" s="106"/>
    </row>
    <row r="32" spans="2:18" ht="15" thickBot="1" x14ac:dyDescent="0.2">
      <c r="B32" s="187" t="s">
        <v>29</v>
      </c>
      <c r="C32" s="188"/>
      <c r="D32" s="188"/>
      <c r="E32" s="189"/>
      <c r="I32" s="71">
        <f>PRESUPUESTO!B56</f>
        <v>0</v>
      </c>
      <c r="J32" s="115"/>
      <c r="K32" s="108"/>
      <c r="L32" s="118">
        <f t="shared" si="0"/>
        <v>0</v>
      </c>
      <c r="O32" s="130"/>
      <c r="P32" s="107"/>
      <c r="Q32" s="108"/>
      <c r="R32" s="109"/>
    </row>
    <row r="33" spans="2:18" ht="17" thickBot="1" x14ac:dyDescent="0.2">
      <c r="B33" s="48" t="s">
        <v>92</v>
      </c>
      <c r="C33" s="48" t="s">
        <v>91</v>
      </c>
      <c r="D33" s="48" t="s">
        <v>59</v>
      </c>
      <c r="E33" s="48" t="s">
        <v>60</v>
      </c>
      <c r="I33" s="72">
        <f>PRESUPUESTO!B57</f>
        <v>0</v>
      </c>
      <c r="J33" s="114"/>
      <c r="K33" s="105"/>
      <c r="L33" s="119">
        <f t="shared" si="0"/>
        <v>0</v>
      </c>
      <c r="O33" s="129"/>
      <c r="P33" s="104"/>
      <c r="Q33" s="105"/>
      <c r="R33" s="106"/>
    </row>
    <row r="34" spans="2:18" x14ac:dyDescent="0.15">
      <c r="B34" s="70" t="str">
        <f>PRESUPUESTO!B65</f>
        <v>Criptos</v>
      </c>
      <c r="C34" s="114"/>
      <c r="D34" s="105"/>
      <c r="E34" s="121"/>
      <c r="I34" s="71">
        <f>PRESUPUESTO!B58</f>
        <v>0</v>
      </c>
      <c r="J34" s="115"/>
      <c r="K34" s="108"/>
      <c r="L34" s="118">
        <f t="shared" si="0"/>
        <v>0</v>
      </c>
      <c r="O34" s="130"/>
      <c r="P34" s="107"/>
      <c r="Q34" s="108"/>
      <c r="R34" s="109"/>
    </row>
    <row r="35" spans="2:18" x14ac:dyDescent="0.15">
      <c r="B35" s="71" t="str">
        <f>PRESUPUESTO!B66</f>
        <v>Fono emerg.</v>
      </c>
      <c r="C35" s="115"/>
      <c r="D35" s="108"/>
      <c r="E35" s="122"/>
      <c r="I35" s="72">
        <f>PRESUPUESTO!B59</f>
        <v>0</v>
      </c>
      <c r="J35" s="114"/>
      <c r="K35" s="105"/>
      <c r="L35" s="119">
        <f t="shared" si="0"/>
        <v>0</v>
      </c>
      <c r="O35" s="129"/>
      <c r="P35" s="104"/>
      <c r="Q35" s="105"/>
      <c r="R35" s="106"/>
    </row>
    <row r="36" spans="2:18" x14ac:dyDescent="0.15">
      <c r="B36" s="72" t="str">
        <f>PRESUPUESTO!B67</f>
        <v>GOIN</v>
      </c>
      <c r="C36" s="114"/>
      <c r="D36" s="105"/>
      <c r="E36" s="123"/>
      <c r="I36" s="71">
        <f>PRESUPUESTO!B60</f>
        <v>0</v>
      </c>
      <c r="J36" s="115"/>
      <c r="K36" s="108"/>
      <c r="L36" s="118">
        <f t="shared" si="0"/>
        <v>0</v>
      </c>
      <c r="O36" s="130"/>
      <c r="P36" s="107"/>
      <c r="Q36" s="108"/>
      <c r="R36" s="109"/>
    </row>
    <row r="37" spans="2:18" ht="15" customHeight="1" thickBot="1" x14ac:dyDescent="0.2">
      <c r="B37" s="71" t="str">
        <f>PRESUPUESTO!B68</f>
        <v>Inversion 1</v>
      </c>
      <c r="C37" s="115"/>
      <c r="D37" s="108"/>
      <c r="E37" s="122"/>
      <c r="I37" s="75">
        <f>PRESUPUESTO!B61</f>
        <v>0</v>
      </c>
      <c r="J37" s="114"/>
      <c r="K37" s="105"/>
      <c r="L37" s="120">
        <f t="shared" si="0"/>
        <v>0</v>
      </c>
      <c r="O37" s="129"/>
      <c r="P37" s="104"/>
      <c r="Q37" s="105"/>
      <c r="R37" s="106"/>
    </row>
    <row r="38" spans="2:18" ht="16" x14ac:dyDescent="0.15">
      <c r="B38" s="72" t="str">
        <f>PRESUPUESTO!B69</f>
        <v>Inversion 2</v>
      </c>
      <c r="C38" s="114"/>
      <c r="D38" s="105"/>
      <c r="E38" s="123"/>
      <c r="F38" s="14"/>
      <c r="I38" s="66" t="s">
        <v>1</v>
      </c>
      <c r="J38" s="48"/>
      <c r="K38" s="60">
        <f>SUM(K23:K37)</f>
        <v>0</v>
      </c>
      <c r="L38" s="116">
        <f>SUM(L23:L37)</f>
        <v>0</v>
      </c>
      <c r="O38" s="130"/>
      <c r="P38" s="107"/>
      <c r="Q38" s="108"/>
      <c r="R38" s="109"/>
    </row>
    <row r="39" spans="2:18" ht="15" thickBot="1" x14ac:dyDescent="0.2">
      <c r="B39" s="71" t="str">
        <f>PRESUPUESTO!B70</f>
        <v>Ahorro banco</v>
      </c>
      <c r="C39" s="115"/>
      <c r="D39" s="108"/>
      <c r="E39" s="122"/>
      <c r="F39" s="16"/>
      <c r="O39" s="129"/>
      <c r="P39" s="104"/>
      <c r="Q39" s="105"/>
      <c r="R39" s="106"/>
    </row>
    <row r="40" spans="2:18" ht="15" thickBot="1" x14ac:dyDescent="0.2">
      <c r="B40" s="72">
        <f>PRESUPUESTO!B71</f>
        <v>0</v>
      </c>
      <c r="C40" s="114"/>
      <c r="D40" s="105"/>
      <c r="E40" s="123"/>
      <c r="F40" s="17"/>
      <c r="I40" s="190" t="s">
        <v>30</v>
      </c>
      <c r="J40" s="191"/>
      <c r="K40" s="191"/>
      <c r="L40" s="192"/>
      <c r="O40" s="130"/>
      <c r="P40" s="107"/>
      <c r="Q40" s="108"/>
      <c r="R40" s="109"/>
    </row>
    <row r="41" spans="2:18" ht="17" thickBot="1" x14ac:dyDescent="0.2">
      <c r="B41" s="71">
        <f>PRESUPUESTO!B72</f>
        <v>0</v>
      </c>
      <c r="C41" s="115"/>
      <c r="D41" s="108"/>
      <c r="E41" s="122"/>
      <c r="F41" s="17"/>
      <c r="I41" s="48" t="s">
        <v>92</v>
      </c>
      <c r="J41" s="48" t="s">
        <v>91</v>
      </c>
      <c r="K41" s="48" t="s">
        <v>59</v>
      </c>
      <c r="L41" s="48" t="s">
        <v>60</v>
      </c>
      <c r="O41" s="129"/>
      <c r="P41" s="104"/>
      <c r="Q41" s="105"/>
      <c r="R41" s="106"/>
    </row>
    <row r="42" spans="2:18" x14ac:dyDescent="0.15">
      <c r="B42" s="72">
        <f>PRESUPUESTO!B73</f>
        <v>0</v>
      </c>
      <c r="C42" s="114"/>
      <c r="D42" s="105"/>
      <c r="E42" s="123"/>
      <c r="F42" s="17"/>
      <c r="I42" s="70" t="str">
        <f>PRESUPUESTO!B83</f>
        <v>Hipoteca</v>
      </c>
      <c r="J42" s="114"/>
      <c r="K42" s="105"/>
      <c r="L42" s="121"/>
      <c r="O42" s="130"/>
      <c r="P42" s="107"/>
      <c r="Q42" s="108"/>
      <c r="R42" s="109"/>
    </row>
    <row r="43" spans="2:18" x14ac:dyDescent="0.15">
      <c r="B43" s="71">
        <f>PRESUPUESTO!B74</f>
        <v>0</v>
      </c>
      <c r="C43" s="115"/>
      <c r="D43" s="108"/>
      <c r="E43" s="122"/>
      <c r="F43" s="17"/>
      <c r="I43" s="71" t="str">
        <f>PRESUPUESTO!B84</f>
        <v>Préstamo 1</v>
      </c>
      <c r="J43" s="115"/>
      <c r="K43" s="108"/>
      <c r="L43" s="122"/>
      <c r="O43" s="129"/>
      <c r="P43" s="104"/>
      <c r="Q43" s="105"/>
      <c r="R43" s="106"/>
    </row>
    <row r="44" spans="2:18" x14ac:dyDescent="0.15">
      <c r="B44" s="72">
        <f>PRESUPUESTO!B75</f>
        <v>0</v>
      </c>
      <c r="C44" s="114"/>
      <c r="D44" s="105"/>
      <c r="E44" s="123"/>
      <c r="F44" s="17"/>
      <c r="I44" s="72" t="str">
        <f>PRESUPUESTO!B85</f>
        <v>Préstamo 2</v>
      </c>
      <c r="J44" s="114"/>
      <c r="K44" s="105"/>
      <c r="L44" s="123"/>
      <c r="O44" s="130"/>
      <c r="P44" s="107"/>
      <c r="Q44" s="108"/>
      <c r="R44" s="109"/>
    </row>
    <row r="45" spans="2:18" x14ac:dyDescent="0.15">
      <c r="B45" s="71">
        <f>PRESUPUESTO!B76</f>
        <v>0</v>
      </c>
      <c r="C45" s="115"/>
      <c r="D45" s="108"/>
      <c r="E45" s="122"/>
      <c r="F45" s="17"/>
      <c r="I45" s="71" t="str">
        <f>PRESUPUESTO!B86</f>
        <v>Préstamo 3</v>
      </c>
      <c r="J45" s="115"/>
      <c r="K45" s="108"/>
      <c r="L45" s="122"/>
      <c r="O45" s="129"/>
      <c r="P45" s="104"/>
      <c r="Q45" s="105"/>
      <c r="R45" s="106"/>
    </row>
    <row r="46" spans="2:18" x14ac:dyDescent="0.15">
      <c r="B46" s="72">
        <f>PRESUPUESTO!B77</f>
        <v>0</v>
      </c>
      <c r="C46" s="114"/>
      <c r="D46" s="105"/>
      <c r="E46" s="123"/>
      <c r="F46" s="17"/>
      <c r="I46" s="72">
        <f>PRESUPUESTO!B87</f>
        <v>0</v>
      </c>
      <c r="J46" s="114"/>
      <c r="K46" s="105"/>
      <c r="L46" s="123"/>
      <c r="O46" s="130"/>
      <c r="P46" s="107"/>
      <c r="Q46" s="108"/>
      <c r="R46" s="109"/>
    </row>
    <row r="47" spans="2:18" x14ac:dyDescent="0.15">
      <c r="B47" s="71">
        <f>PRESUPUESTO!B78</f>
        <v>0</v>
      </c>
      <c r="C47" s="115"/>
      <c r="D47" s="108"/>
      <c r="E47" s="122"/>
      <c r="F47" s="17"/>
      <c r="I47" s="71">
        <f>PRESUPUESTO!B88</f>
        <v>0</v>
      </c>
      <c r="J47" s="115"/>
      <c r="K47" s="108"/>
      <c r="L47" s="122"/>
      <c r="O47" s="129"/>
      <c r="P47" s="104"/>
      <c r="Q47" s="105"/>
      <c r="R47" s="106"/>
    </row>
    <row r="48" spans="2:18" ht="15" thickBot="1" x14ac:dyDescent="0.2">
      <c r="B48" s="72">
        <f>PRESUPUESTO!B79</f>
        <v>0</v>
      </c>
      <c r="C48" s="114"/>
      <c r="D48" s="105"/>
      <c r="E48" s="125"/>
      <c r="F48" s="17"/>
      <c r="I48" s="72">
        <f>PRESUPUESTO!B89</f>
        <v>0</v>
      </c>
      <c r="J48" s="114"/>
      <c r="K48" s="105"/>
      <c r="L48" s="123"/>
      <c r="O48" s="130"/>
      <c r="P48" s="107"/>
      <c r="Q48" s="108"/>
      <c r="R48" s="109"/>
    </row>
    <row r="49" spans="2:18" ht="17" thickBot="1" x14ac:dyDescent="0.2">
      <c r="B49" s="66" t="s">
        <v>1</v>
      </c>
      <c r="C49" s="48"/>
      <c r="D49" s="60">
        <f>SUM(D34:D48)</f>
        <v>0</v>
      </c>
      <c r="E49" s="116">
        <f>SUM(E34:E48)</f>
        <v>0</v>
      </c>
      <c r="F49" s="17"/>
      <c r="I49" s="71">
        <f>PRESUPUESTO!B90</f>
        <v>0</v>
      </c>
      <c r="J49" s="115"/>
      <c r="K49" s="108"/>
      <c r="L49" s="124"/>
      <c r="O49" s="129"/>
      <c r="P49" s="104"/>
      <c r="Q49" s="105"/>
      <c r="R49" s="106"/>
    </row>
    <row r="50" spans="2:18" ht="16" x14ac:dyDescent="0.15">
      <c r="F50" s="17"/>
      <c r="I50" s="66" t="s">
        <v>1</v>
      </c>
      <c r="J50" s="48"/>
      <c r="K50" s="60">
        <f>SUM(K42:K49)</f>
        <v>0</v>
      </c>
      <c r="L50" s="116">
        <f>SUM(L42:L49)</f>
        <v>0</v>
      </c>
      <c r="O50" s="130"/>
      <c r="P50" s="107"/>
      <c r="Q50" s="108"/>
      <c r="R50" s="109"/>
    </row>
    <row r="51" spans="2:18" x14ac:dyDescent="0.15">
      <c r="F51" s="17"/>
      <c r="O51" s="129"/>
      <c r="P51" s="104"/>
      <c r="Q51" s="105"/>
      <c r="R51" s="106"/>
    </row>
    <row r="52" spans="2:18" x14ac:dyDescent="0.15">
      <c r="F52" s="17"/>
      <c r="O52" s="130"/>
      <c r="P52" s="107"/>
      <c r="Q52" s="108"/>
      <c r="R52" s="109"/>
    </row>
    <row r="53" spans="2:18" x14ac:dyDescent="0.15">
      <c r="F53" s="17"/>
      <c r="O53" s="129"/>
      <c r="P53" s="104"/>
      <c r="Q53" s="105"/>
      <c r="R53" s="106"/>
    </row>
    <row r="54" spans="2:18" x14ac:dyDescent="0.15">
      <c r="F54" s="17"/>
      <c r="O54" s="130"/>
      <c r="P54" s="107"/>
      <c r="Q54" s="108"/>
      <c r="R54" s="109"/>
    </row>
    <row r="55" spans="2:18" x14ac:dyDescent="0.15">
      <c r="F55" s="17"/>
      <c r="O55" s="129"/>
      <c r="P55" s="104"/>
      <c r="Q55" s="105"/>
      <c r="R55" s="106"/>
    </row>
    <row r="56" spans="2:18" x14ac:dyDescent="0.15">
      <c r="F56" s="17"/>
      <c r="O56" s="130"/>
      <c r="P56" s="107"/>
      <c r="Q56" s="108"/>
      <c r="R56" s="109"/>
    </row>
    <row r="57" spans="2:18" x14ac:dyDescent="0.15">
      <c r="F57" s="17"/>
      <c r="O57" s="129"/>
      <c r="P57" s="104"/>
      <c r="Q57" s="105"/>
      <c r="R57" s="106"/>
    </row>
    <row r="58" spans="2:18" x14ac:dyDescent="0.15">
      <c r="F58" s="17"/>
      <c r="O58" s="130"/>
      <c r="P58" s="107"/>
      <c r="Q58" s="108"/>
      <c r="R58" s="109"/>
    </row>
    <row r="59" spans="2:18" x14ac:dyDescent="0.15">
      <c r="F59" s="17"/>
      <c r="O59" s="129"/>
      <c r="P59" s="104"/>
      <c r="Q59" s="105"/>
      <c r="R59" s="106"/>
    </row>
    <row r="60" spans="2:18" x14ac:dyDescent="0.15">
      <c r="F60" s="17"/>
      <c r="O60" s="130"/>
      <c r="P60" s="107"/>
      <c r="Q60" s="108"/>
      <c r="R60" s="109"/>
    </row>
    <row r="61" spans="2:18" x14ac:dyDescent="0.15">
      <c r="F61" s="17"/>
      <c r="O61" s="129"/>
      <c r="P61" s="104"/>
      <c r="Q61" s="105"/>
      <c r="R61" s="106"/>
    </row>
    <row r="62" spans="2:18" x14ac:dyDescent="0.15">
      <c r="F62" s="17"/>
      <c r="O62" s="130"/>
      <c r="P62" s="107"/>
      <c r="Q62" s="108"/>
      <c r="R62" s="109"/>
    </row>
    <row r="63" spans="2:18" x14ac:dyDescent="0.15">
      <c r="F63" s="17"/>
      <c r="O63" s="129"/>
      <c r="P63" s="104"/>
      <c r="Q63" s="105"/>
      <c r="R63" s="106"/>
    </row>
    <row r="64" spans="2:18" x14ac:dyDescent="0.15">
      <c r="F64" s="17"/>
      <c r="O64" s="130"/>
      <c r="P64" s="107"/>
      <c r="Q64" s="108"/>
      <c r="R64" s="109"/>
    </row>
    <row r="65" spans="6:18" x14ac:dyDescent="0.15">
      <c r="F65" s="17"/>
      <c r="O65" s="129"/>
      <c r="P65" s="104"/>
      <c r="Q65" s="105"/>
      <c r="R65" s="106"/>
    </row>
    <row r="66" spans="6:18" x14ac:dyDescent="0.15">
      <c r="F66" s="17"/>
      <c r="O66" s="130"/>
      <c r="P66" s="107"/>
      <c r="Q66" s="108"/>
      <c r="R66" s="109"/>
    </row>
    <row r="67" spans="6:18" x14ac:dyDescent="0.15">
      <c r="F67" s="17"/>
      <c r="O67" s="129"/>
      <c r="P67" s="104"/>
      <c r="Q67" s="105"/>
      <c r="R67" s="106"/>
    </row>
    <row r="68" spans="6:18" x14ac:dyDescent="0.15">
      <c r="F68" s="17"/>
      <c r="O68" s="130"/>
      <c r="P68" s="107"/>
      <c r="Q68" s="108"/>
      <c r="R68" s="109"/>
    </row>
    <row r="69" spans="6:18" x14ac:dyDescent="0.15">
      <c r="F69" s="17"/>
      <c r="O69" s="129"/>
      <c r="P69" s="104"/>
      <c r="Q69" s="105"/>
      <c r="R69" s="106"/>
    </row>
    <row r="70" spans="6:18" x14ac:dyDescent="0.15">
      <c r="F70" s="17"/>
      <c r="O70" s="130"/>
      <c r="P70" s="107"/>
      <c r="Q70" s="108"/>
      <c r="R70" s="109"/>
    </row>
    <row r="71" spans="6:18" x14ac:dyDescent="0.15">
      <c r="F71" s="17"/>
      <c r="O71" s="129"/>
      <c r="P71" s="104"/>
      <c r="Q71" s="105"/>
      <c r="R71" s="106"/>
    </row>
    <row r="72" spans="6:18" x14ac:dyDescent="0.15">
      <c r="F72" s="17"/>
      <c r="O72" s="130"/>
      <c r="P72" s="107"/>
      <c r="Q72" s="108"/>
      <c r="R72" s="109"/>
    </row>
    <row r="73" spans="6:18" x14ac:dyDescent="0.15">
      <c r="F73" s="17"/>
      <c r="O73" s="129"/>
      <c r="P73" s="104"/>
      <c r="Q73" s="105"/>
      <c r="R73" s="106"/>
    </row>
    <row r="74" spans="6:18" x14ac:dyDescent="0.15">
      <c r="F74" s="17"/>
      <c r="O74" s="130"/>
      <c r="P74" s="107"/>
      <c r="Q74" s="108"/>
      <c r="R74" s="109"/>
    </row>
    <row r="75" spans="6:18" x14ac:dyDescent="0.15">
      <c r="F75" s="17"/>
      <c r="O75" s="129"/>
      <c r="P75" s="104"/>
      <c r="Q75" s="105"/>
      <c r="R75" s="106"/>
    </row>
    <row r="76" spans="6:18" x14ac:dyDescent="0.15">
      <c r="F76" s="17"/>
      <c r="O76" s="130"/>
      <c r="P76" s="107"/>
      <c r="Q76" s="108"/>
      <c r="R76" s="109"/>
    </row>
    <row r="77" spans="6:18" x14ac:dyDescent="0.15">
      <c r="F77" s="17"/>
      <c r="O77" s="129"/>
      <c r="P77" s="104"/>
      <c r="Q77" s="105"/>
      <c r="R77" s="106"/>
    </row>
    <row r="78" spans="6:18" x14ac:dyDescent="0.15">
      <c r="F78" s="17"/>
      <c r="O78" s="130"/>
      <c r="P78" s="107"/>
      <c r="Q78" s="108"/>
      <c r="R78" s="109"/>
    </row>
    <row r="79" spans="6:18" x14ac:dyDescent="0.15">
      <c r="F79" s="17"/>
      <c r="O79" s="129"/>
      <c r="P79" s="104"/>
      <c r="Q79" s="105"/>
      <c r="R79" s="106"/>
    </row>
    <row r="80" spans="6:18" x14ac:dyDescent="0.15">
      <c r="F80" s="17"/>
      <c r="O80" s="130"/>
      <c r="P80" s="107"/>
      <c r="Q80" s="108"/>
      <c r="R80" s="109"/>
    </row>
    <row r="81" spans="6:18" x14ac:dyDescent="0.15">
      <c r="F81" s="17"/>
      <c r="O81" s="129"/>
      <c r="P81" s="104"/>
      <c r="Q81" s="105"/>
      <c r="R81" s="106"/>
    </row>
    <row r="82" spans="6:18" x14ac:dyDescent="0.15">
      <c r="F82" s="17"/>
      <c r="O82" s="130"/>
      <c r="P82" s="107"/>
      <c r="Q82" s="108"/>
      <c r="R82" s="109"/>
    </row>
    <row r="83" spans="6:18" x14ac:dyDescent="0.15">
      <c r="F83" s="17"/>
      <c r="O83" s="129"/>
      <c r="P83" s="104"/>
      <c r="Q83" s="105"/>
      <c r="R83" s="106"/>
    </row>
    <row r="84" spans="6:18" x14ac:dyDescent="0.15">
      <c r="F84" s="17"/>
      <c r="O84" s="130"/>
      <c r="P84" s="107"/>
      <c r="Q84" s="108"/>
      <c r="R84" s="109"/>
    </row>
    <row r="85" spans="6:18" x14ac:dyDescent="0.15">
      <c r="F85" s="17"/>
      <c r="O85" s="129"/>
      <c r="P85" s="104"/>
      <c r="Q85" s="105"/>
      <c r="R85" s="106"/>
    </row>
    <row r="86" spans="6:18" x14ac:dyDescent="0.15">
      <c r="F86" s="17"/>
      <c r="O86" s="130"/>
      <c r="P86" s="107"/>
      <c r="Q86" s="108"/>
      <c r="R86" s="109"/>
    </row>
    <row r="87" spans="6:18" x14ac:dyDescent="0.15">
      <c r="F87" s="17"/>
      <c r="O87" s="129"/>
      <c r="P87" s="104"/>
      <c r="Q87" s="105"/>
      <c r="R87" s="106"/>
    </row>
    <row r="88" spans="6:18" x14ac:dyDescent="0.15">
      <c r="F88" s="17"/>
      <c r="O88" s="130"/>
      <c r="P88" s="107"/>
      <c r="Q88" s="108"/>
      <c r="R88" s="109"/>
    </row>
    <row r="89" spans="6:18" x14ac:dyDescent="0.15">
      <c r="F89" s="17"/>
      <c r="O89" s="129"/>
      <c r="P89" s="104"/>
      <c r="Q89" s="105"/>
      <c r="R89" s="106"/>
    </row>
    <row r="90" spans="6:18" x14ac:dyDescent="0.15">
      <c r="F90" s="17"/>
      <c r="O90" s="130"/>
      <c r="P90" s="107"/>
      <c r="Q90" s="108"/>
      <c r="R90" s="109"/>
    </row>
    <row r="91" spans="6:18" x14ac:dyDescent="0.15">
      <c r="F91" s="17"/>
      <c r="O91" s="129"/>
      <c r="P91" s="104"/>
      <c r="Q91" s="105"/>
      <c r="R91" s="106"/>
    </row>
    <row r="92" spans="6:18" x14ac:dyDescent="0.15">
      <c r="F92" s="17"/>
      <c r="O92" s="130"/>
      <c r="P92" s="107"/>
      <c r="Q92" s="108"/>
      <c r="R92" s="109"/>
    </row>
    <row r="93" spans="6:18" x14ac:dyDescent="0.15">
      <c r="F93" s="17"/>
      <c r="O93" s="129"/>
      <c r="P93" s="104"/>
      <c r="Q93" s="105"/>
      <c r="R93" s="106"/>
    </row>
    <row r="94" spans="6:18" x14ac:dyDescent="0.15">
      <c r="F94" s="17"/>
      <c r="O94" s="130"/>
      <c r="P94" s="107"/>
      <c r="Q94" s="108"/>
      <c r="R94" s="109"/>
    </row>
    <row r="95" spans="6:18" x14ac:dyDescent="0.15">
      <c r="F95" s="17"/>
      <c r="O95" s="129"/>
      <c r="P95" s="104"/>
      <c r="Q95" s="105"/>
      <c r="R95" s="106"/>
    </row>
    <row r="96" spans="6:18" x14ac:dyDescent="0.15">
      <c r="F96" s="17"/>
      <c r="O96" s="130"/>
      <c r="P96" s="107"/>
      <c r="Q96" s="108"/>
      <c r="R96" s="109"/>
    </row>
    <row r="97" spans="6:18" x14ac:dyDescent="0.15">
      <c r="F97" s="17"/>
      <c r="O97" s="129"/>
      <c r="P97" s="104"/>
      <c r="Q97" s="105"/>
      <c r="R97" s="106"/>
    </row>
    <row r="98" spans="6:18" ht="15" thickBot="1" x14ac:dyDescent="0.2">
      <c r="F98" s="17"/>
      <c r="O98" s="131"/>
      <c r="P98" s="111"/>
      <c r="Q98" s="112"/>
      <c r="R98" s="113"/>
    </row>
    <row r="99" spans="6:18" x14ac:dyDescent="0.15">
      <c r="F99" s="17"/>
      <c r="N99" s="18"/>
      <c r="O99" s="19"/>
      <c r="P99" s="79"/>
      <c r="Q99" s="16"/>
    </row>
    <row r="100" spans="6:18" x14ac:dyDescent="0.15">
      <c r="F100" s="17"/>
      <c r="N100" s="18"/>
      <c r="O100" s="19"/>
      <c r="P100" s="79"/>
      <c r="Q100" s="16"/>
    </row>
    <row r="101" spans="6:18" x14ac:dyDescent="0.15">
      <c r="F101" s="17"/>
      <c r="N101" s="18"/>
      <c r="O101" s="19"/>
      <c r="P101" s="79"/>
      <c r="Q101" s="16"/>
    </row>
    <row r="102" spans="6:18" x14ac:dyDescent="0.15">
      <c r="F102" s="17"/>
      <c r="N102" s="18"/>
      <c r="O102" s="19"/>
      <c r="P102" s="79"/>
      <c r="Q102" s="16"/>
    </row>
    <row r="103" spans="6:18" x14ac:dyDescent="0.15">
      <c r="F103" s="17"/>
      <c r="N103" s="18"/>
      <c r="O103" s="19"/>
      <c r="P103" s="79"/>
      <c r="Q103" s="16"/>
    </row>
    <row r="104" spans="6:18" x14ac:dyDescent="0.15">
      <c r="F104" s="17"/>
      <c r="N104" s="18"/>
      <c r="O104" s="19"/>
      <c r="P104" s="79"/>
      <c r="Q104" s="16"/>
    </row>
    <row r="105" spans="6:18" x14ac:dyDescent="0.15">
      <c r="F105" s="17"/>
      <c r="N105" s="18"/>
      <c r="O105" s="19"/>
      <c r="P105" s="79"/>
      <c r="Q105" s="16"/>
    </row>
    <row r="106" spans="6:18" x14ac:dyDescent="0.15">
      <c r="F106" s="17"/>
      <c r="N106" s="18"/>
      <c r="O106" s="19"/>
      <c r="P106" s="79"/>
      <c r="Q106" s="16"/>
    </row>
    <row r="107" spans="6:18" x14ac:dyDescent="0.15">
      <c r="F107" s="17"/>
    </row>
    <row r="108" spans="6:18" x14ac:dyDescent="0.15">
      <c r="F108" s="17"/>
    </row>
    <row r="109" spans="6:18" x14ac:dyDescent="0.15">
      <c r="F109" s="17"/>
    </row>
    <row r="110" spans="6:18" x14ac:dyDescent="0.15">
      <c r="F110" s="17"/>
    </row>
    <row r="111" spans="6:18" x14ac:dyDescent="0.15">
      <c r="F111" s="17"/>
    </row>
    <row r="112" spans="6:18" x14ac:dyDescent="0.15">
      <c r="F112" s="17"/>
    </row>
    <row r="113" spans="6:6" x14ac:dyDescent="0.15">
      <c r="F113" s="17"/>
    </row>
    <row r="114" spans="6:6" x14ac:dyDescent="0.15">
      <c r="F114" s="17"/>
    </row>
    <row r="115" spans="6:6" x14ac:dyDescent="0.15">
      <c r="F115" s="17"/>
    </row>
    <row r="116" spans="6:6" x14ac:dyDescent="0.15">
      <c r="F116" s="17"/>
    </row>
    <row r="117" spans="6:6" x14ac:dyDescent="0.15">
      <c r="F117" s="17"/>
    </row>
    <row r="118" spans="6:6" x14ac:dyDescent="0.15">
      <c r="F118" s="17"/>
    </row>
    <row r="119" spans="6:6" x14ac:dyDescent="0.15">
      <c r="F119" s="17"/>
    </row>
    <row r="120" spans="6:6" x14ac:dyDescent="0.15">
      <c r="F120" s="17"/>
    </row>
    <row r="121" spans="6:6" x14ac:dyDescent="0.15">
      <c r="F121" s="17"/>
    </row>
    <row r="122" spans="6:6" x14ac:dyDescent="0.15">
      <c r="F122" s="17"/>
    </row>
    <row r="123" spans="6:6" x14ac:dyDescent="0.15">
      <c r="F123" s="17"/>
    </row>
    <row r="124" spans="6:6" x14ac:dyDescent="0.15">
      <c r="F124" s="17"/>
    </row>
    <row r="125" spans="6:6" x14ac:dyDescent="0.15">
      <c r="F125" s="17"/>
    </row>
    <row r="126" spans="6:6" x14ac:dyDescent="0.15">
      <c r="F126" s="17"/>
    </row>
    <row r="127" spans="6:6" x14ac:dyDescent="0.15">
      <c r="F127" s="17"/>
    </row>
    <row r="128" spans="6:6" x14ac:dyDescent="0.15">
      <c r="F128" s="17"/>
    </row>
    <row r="129" spans="6:6" x14ac:dyDescent="0.15">
      <c r="F129" s="17"/>
    </row>
    <row r="130" spans="6:6" x14ac:dyDescent="0.15">
      <c r="F130" s="17"/>
    </row>
    <row r="131" spans="6:6" x14ac:dyDescent="0.15">
      <c r="F131" s="17"/>
    </row>
    <row r="132" spans="6:6" x14ac:dyDescent="0.15">
      <c r="F132" s="17"/>
    </row>
    <row r="133" spans="6:6" x14ac:dyDescent="0.15">
      <c r="F133" s="17"/>
    </row>
    <row r="134" spans="6:6" x14ac:dyDescent="0.15">
      <c r="F134" s="17"/>
    </row>
    <row r="135" spans="6:6" x14ac:dyDescent="0.15">
      <c r="F135" s="17"/>
    </row>
    <row r="136" spans="6:6" x14ac:dyDescent="0.15">
      <c r="F136" s="17"/>
    </row>
    <row r="137" spans="6:6" x14ac:dyDescent="0.15">
      <c r="F137" s="17"/>
    </row>
    <row r="138" spans="6:6" x14ac:dyDescent="0.15">
      <c r="F138" s="17"/>
    </row>
    <row r="139" spans="6:6" x14ac:dyDescent="0.15">
      <c r="F139" s="17"/>
    </row>
  </sheetData>
  <mergeCells count="13">
    <mergeCell ref="O2:R3"/>
    <mergeCell ref="B22:E22"/>
    <mergeCell ref="I2:L2"/>
    <mergeCell ref="I21:L21"/>
    <mergeCell ref="B2:F2"/>
    <mergeCell ref="B32:E32"/>
    <mergeCell ref="I40:L40"/>
    <mergeCell ref="B3:C3"/>
    <mergeCell ref="B4:C4"/>
    <mergeCell ref="B5:C5"/>
    <mergeCell ref="B6:C6"/>
    <mergeCell ref="B7:C7"/>
    <mergeCell ref="B8:C8"/>
  </mergeCells>
  <dataValidations count="1">
    <dataValidation type="list" allowBlank="1" showInputMessage="1" showErrorMessage="1" sqref="P99:P106 Q5:Q98" xr:uid="{00000000-0002-0000-0600-000000000000}">
      <formula1>$I$23:$I$37</formula1>
    </dataValidation>
  </dataValidations>
  <pageMargins left="0.7" right="0.7" top="0.75" bottom="0.75" header="0.3" footer="0.3"/>
  <pageSetup paperSize="9" orientation="portrait" r:id="rId1"/>
  <headerFooter>
    <oddHeader>&amp;L&amp;G&amp;C&amp;"-,Negrita"www.gestionartudinero.com 
hola@gestionartudinero.com</oddHeader>
    <oddFooter>&amp;C&amp;"-,Negrita"www.gestionartudinero.com 
hola@gestionartudinero.com</oddFooter>
  </headerFooter>
  <ignoredErrors>
    <ignoredError sqref="F5:F8" evalError="1"/>
  </ignoredError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R139"/>
  <sheetViews>
    <sheetView view="pageLayout" topLeftCell="D1" zoomScale="75" zoomScaleNormal="100" zoomScalePageLayoutView="75" workbookViewId="0">
      <selection activeCell="P5" sqref="P5:R7"/>
    </sheetView>
  </sheetViews>
  <sheetFormatPr baseColWidth="10" defaultRowHeight="14" x14ac:dyDescent="0.15"/>
  <cols>
    <col min="1" max="1" width="7.6640625" customWidth="1"/>
    <col min="2" max="2" width="11.33203125" bestFit="1" customWidth="1"/>
    <col min="3" max="3" width="9.5" bestFit="1" customWidth="1"/>
    <col min="4" max="4" width="14.6640625" bestFit="1" customWidth="1"/>
    <col min="5" max="5" width="15.1640625" bestFit="1" customWidth="1"/>
    <col min="6" max="6" width="7.6640625" bestFit="1" customWidth="1"/>
    <col min="9" max="9" width="14.33203125" bestFit="1" customWidth="1"/>
    <col min="11" max="11" width="14.33203125" customWidth="1"/>
    <col min="12" max="12" width="15.1640625" bestFit="1" customWidth="1"/>
    <col min="14" max="14" width="11.6640625" customWidth="1"/>
    <col min="15" max="15" width="10.5" bestFit="1" customWidth="1"/>
    <col min="16" max="16" width="8.83203125" bestFit="1" customWidth="1"/>
    <col min="17" max="17" width="13.83203125" bestFit="1" customWidth="1"/>
    <col min="18" max="18" width="19.33203125" customWidth="1"/>
  </cols>
  <sheetData>
    <row r="1" spans="1:18" ht="15" thickBot="1" x14ac:dyDescent="0.2">
      <c r="B1" s="77"/>
      <c r="C1" s="77"/>
      <c r="D1" s="77"/>
      <c r="E1" s="77"/>
    </row>
    <row r="2" spans="1:18" ht="17" thickBot="1" x14ac:dyDescent="0.25">
      <c r="B2" s="175" t="s">
        <v>58</v>
      </c>
      <c r="C2" s="176"/>
      <c r="D2" s="176"/>
      <c r="E2" s="176"/>
      <c r="F2" s="177"/>
      <c r="I2" s="200" t="s">
        <v>67</v>
      </c>
      <c r="J2" s="201"/>
      <c r="K2" s="201"/>
      <c r="L2" s="202"/>
      <c r="O2" s="178" t="s">
        <v>61</v>
      </c>
      <c r="P2" s="179"/>
      <c r="Q2" s="179"/>
      <c r="R2" s="180"/>
    </row>
    <row r="3" spans="1:18" ht="17" thickBot="1" x14ac:dyDescent="0.25">
      <c r="B3" s="169" t="s">
        <v>33</v>
      </c>
      <c r="C3" s="170"/>
      <c r="D3" s="59" t="s">
        <v>59</v>
      </c>
      <c r="E3" s="59" t="s">
        <v>60</v>
      </c>
      <c r="F3" s="59" t="s">
        <v>57</v>
      </c>
      <c r="I3" s="74" t="s">
        <v>92</v>
      </c>
      <c r="J3" s="58" t="s">
        <v>91</v>
      </c>
      <c r="K3" s="48" t="s">
        <v>59</v>
      </c>
      <c r="L3" s="62" t="s">
        <v>60</v>
      </c>
      <c r="O3" s="181"/>
      <c r="P3" s="182"/>
      <c r="Q3" s="182"/>
      <c r="R3" s="183"/>
    </row>
    <row r="4" spans="1:18" ht="16" x14ac:dyDescent="0.15">
      <c r="B4" s="167" t="str">
        <f>B22</f>
        <v>INGRESOS</v>
      </c>
      <c r="C4" s="168"/>
      <c r="D4" s="38">
        <f>D30</f>
        <v>0</v>
      </c>
      <c r="E4" s="38">
        <f>E30</f>
        <v>0</v>
      </c>
      <c r="F4" s="39">
        <v>1</v>
      </c>
      <c r="I4" s="72" t="str">
        <f>PRESUPUESTO!B29</f>
        <v>CUENTA COMUN</v>
      </c>
      <c r="J4" s="114"/>
      <c r="K4" s="105"/>
      <c r="L4" s="121"/>
      <c r="O4" s="80" t="s">
        <v>91</v>
      </c>
      <c r="P4" s="48" t="s">
        <v>62</v>
      </c>
      <c r="Q4" s="48" t="s">
        <v>63</v>
      </c>
      <c r="R4" s="62" t="s">
        <v>33</v>
      </c>
    </row>
    <row r="5" spans="1:18" x14ac:dyDescent="0.15">
      <c r="B5" s="171" t="str">
        <f>I2</f>
        <v>GASTO FIJO</v>
      </c>
      <c r="C5" s="172"/>
      <c r="D5" s="28">
        <f>K19</f>
        <v>0</v>
      </c>
      <c r="E5" s="28">
        <f>L19</f>
        <v>0</v>
      </c>
      <c r="F5" s="29" t="e">
        <f>E5*(F$4/E$4)</f>
        <v>#DIV/0!</v>
      </c>
      <c r="I5" s="71" t="str">
        <f>PRESUPUESTO!B30</f>
        <v>dieta trabajo</v>
      </c>
      <c r="J5" s="115"/>
      <c r="K5" s="108"/>
      <c r="L5" s="122"/>
      <c r="O5" s="129"/>
      <c r="P5" s="104"/>
      <c r="Q5" s="105"/>
      <c r="R5" s="106"/>
    </row>
    <row r="6" spans="1:18" x14ac:dyDescent="0.15">
      <c r="B6" s="173" t="str">
        <f>I21</f>
        <v>GASTO VARIABLE</v>
      </c>
      <c r="C6" s="174"/>
      <c r="D6" s="31">
        <f>K38</f>
        <v>0</v>
      </c>
      <c r="E6" s="31">
        <f>L38</f>
        <v>0</v>
      </c>
      <c r="F6" s="32" t="e">
        <f>E6*(F$4/E$4)</f>
        <v>#DIV/0!</v>
      </c>
      <c r="I6" s="72" t="str">
        <f>PRESUPUESTO!B31</f>
        <v>Ingles</v>
      </c>
      <c r="J6" s="114"/>
      <c r="K6" s="105"/>
      <c r="L6" s="123"/>
      <c r="O6" s="130"/>
      <c r="P6" s="107"/>
      <c r="Q6" s="108"/>
      <c r="R6" s="109"/>
    </row>
    <row r="7" spans="1:18" x14ac:dyDescent="0.15">
      <c r="A7" s="14"/>
      <c r="B7" s="193" t="str">
        <f>B32</f>
        <v>AHORRO</v>
      </c>
      <c r="C7" s="194"/>
      <c r="D7" s="34">
        <f>D49</f>
        <v>0</v>
      </c>
      <c r="E7" s="34">
        <f>E49</f>
        <v>0</v>
      </c>
      <c r="F7" s="35" t="e">
        <f>E7*(F$4/E$4)</f>
        <v>#DIV/0!</v>
      </c>
      <c r="I7" s="71" t="str">
        <f>PRESUPUESTO!B32</f>
        <v>Formacion</v>
      </c>
      <c r="J7" s="115"/>
      <c r="K7" s="108"/>
      <c r="L7" s="122"/>
      <c r="O7" s="129"/>
      <c r="P7" s="104"/>
      <c r="Q7" s="105"/>
      <c r="R7" s="106"/>
    </row>
    <row r="8" spans="1:18" ht="15" thickBot="1" x14ac:dyDescent="0.2">
      <c r="A8" s="14"/>
      <c r="B8" s="195" t="str">
        <f>I40</f>
        <v>DEUDA</v>
      </c>
      <c r="C8" s="196"/>
      <c r="D8" s="47">
        <f>K50</f>
        <v>0</v>
      </c>
      <c r="E8" s="47">
        <f>L50</f>
        <v>0</v>
      </c>
      <c r="F8" s="37" t="e">
        <f>E8*(F$4/E$4)</f>
        <v>#DIV/0!</v>
      </c>
      <c r="I8" s="72">
        <f>PRESUPUESTO!B33</f>
        <v>0</v>
      </c>
      <c r="J8" s="114"/>
      <c r="K8" s="105"/>
      <c r="L8" s="123"/>
      <c r="O8" s="130"/>
      <c r="P8" s="107"/>
      <c r="Q8" s="108"/>
      <c r="R8" s="109"/>
    </row>
    <row r="9" spans="1:18" x14ac:dyDescent="0.15">
      <c r="I9" s="71">
        <f>PRESUPUESTO!B34</f>
        <v>0</v>
      </c>
      <c r="J9" s="115"/>
      <c r="K9" s="108"/>
      <c r="L9" s="122"/>
      <c r="O9" s="129"/>
      <c r="P9" s="104"/>
      <c r="Q9" s="105"/>
      <c r="R9" s="106"/>
    </row>
    <row r="10" spans="1:18" x14ac:dyDescent="0.15">
      <c r="I10" s="72">
        <f>PRESUPUESTO!B35</f>
        <v>0</v>
      </c>
      <c r="J10" s="114"/>
      <c r="K10" s="105"/>
      <c r="L10" s="123"/>
      <c r="O10" s="130"/>
      <c r="P10" s="107"/>
      <c r="Q10" s="108"/>
      <c r="R10" s="109"/>
    </row>
    <row r="11" spans="1:18" x14ac:dyDescent="0.15">
      <c r="I11" s="71">
        <f>PRESUPUESTO!B36</f>
        <v>0</v>
      </c>
      <c r="J11" s="115"/>
      <c r="K11" s="108"/>
      <c r="L11" s="122"/>
      <c r="O11" s="129"/>
      <c r="P11" s="104"/>
      <c r="Q11" s="105"/>
      <c r="R11" s="106"/>
    </row>
    <row r="12" spans="1:18" x14ac:dyDescent="0.15">
      <c r="I12" s="72">
        <f>PRESUPUESTO!B37</f>
        <v>0</v>
      </c>
      <c r="J12" s="114"/>
      <c r="K12" s="105"/>
      <c r="L12" s="123"/>
      <c r="O12" s="130"/>
      <c r="P12" s="107"/>
      <c r="Q12" s="108"/>
      <c r="R12" s="109"/>
    </row>
    <row r="13" spans="1:18" x14ac:dyDescent="0.15">
      <c r="I13" s="71">
        <f>PRESUPUESTO!B38</f>
        <v>0</v>
      </c>
      <c r="J13" s="115"/>
      <c r="K13" s="108"/>
      <c r="L13" s="122"/>
      <c r="O13" s="129"/>
      <c r="P13" s="104"/>
      <c r="Q13" s="105"/>
      <c r="R13" s="106"/>
    </row>
    <row r="14" spans="1:18" x14ac:dyDescent="0.15">
      <c r="E14" s="13"/>
      <c r="I14" s="72">
        <f>PRESUPUESTO!B39</f>
        <v>0</v>
      </c>
      <c r="J14" s="114"/>
      <c r="K14" s="105"/>
      <c r="L14" s="123"/>
      <c r="O14" s="130"/>
      <c r="P14" s="107"/>
      <c r="Q14" s="108"/>
      <c r="R14" s="109"/>
    </row>
    <row r="15" spans="1:18" x14ac:dyDescent="0.15">
      <c r="E15" s="13"/>
      <c r="I15" s="71">
        <f>PRESUPUESTO!B40</f>
        <v>0</v>
      </c>
      <c r="J15" s="115"/>
      <c r="K15" s="108"/>
      <c r="L15" s="122"/>
      <c r="O15" s="129"/>
      <c r="P15" s="104"/>
      <c r="Q15" s="105"/>
      <c r="R15" s="106"/>
    </row>
    <row r="16" spans="1:18" x14ac:dyDescent="0.15">
      <c r="E16" s="13"/>
      <c r="I16" s="72">
        <f>PRESUPUESTO!B41</f>
        <v>0</v>
      </c>
      <c r="J16" s="114"/>
      <c r="K16" s="105"/>
      <c r="L16" s="123"/>
      <c r="O16" s="130"/>
      <c r="P16" s="107"/>
      <c r="Q16" s="108"/>
      <c r="R16" s="109"/>
    </row>
    <row r="17" spans="2:18" x14ac:dyDescent="0.15">
      <c r="E17" s="13"/>
      <c r="I17" s="71">
        <f>PRESUPUESTO!B42</f>
        <v>0</v>
      </c>
      <c r="J17" s="115"/>
      <c r="K17" s="108"/>
      <c r="L17" s="122"/>
      <c r="O17" s="129"/>
      <c r="P17" s="104"/>
      <c r="Q17" s="105"/>
      <c r="R17" s="106"/>
    </row>
    <row r="18" spans="2:18" ht="15" thickBot="1" x14ac:dyDescent="0.2">
      <c r="E18" s="13"/>
      <c r="I18" s="75">
        <f>PRESUPUESTO!B43</f>
        <v>0</v>
      </c>
      <c r="J18" s="114"/>
      <c r="K18" s="105"/>
      <c r="L18" s="125"/>
      <c r="O18" s="130"/>
      <c r="P18" s="107"/>
      <c r="Q18" s="108"/>
      <c r="R18" s="109"/>
    </row>
    <row r="19" spans="2:18" ht="17" thickBot="1" x14ac:dyDescent="0.2">
      <c r="E19" s="13"/>
      <c r="I19" s="69" t="s">
        <v>1</v>
      </c>
      <c r="J19" s="63"/>
      <c r="K19" s="64">
        <f>SUM(K4:K18)</f>
        <v>0</v>
      </c>
      <c r="L19" s="110">
        <f>SUM(L4:L18)</f>
        <v>0</v>
      </c>
      <c r="O19" s="129"/>
      <c r="P19" s="104"/>
      <c r="Q19" s="105"/>
      <c r="R19" s="106"/>
    </row>
    <row r="20" spans="2:18" ht="15" thickBot="1" x14ac:dyDescent="0.2">
      <c r="E20" s="13"/>
      <c r="O20" s="130"/>
      <c r="P20" s="107"/>
      <c r="Q20" s="108"/>
      <c r="R20" s="109"/>
    </row>
    <row r="21" spans="2:18" ht="15" thickBot="1" x14ac:dyDescent="0.2">
      <c r="E21" s="13"/>
      <c r="I21" s="184" t="s">
        <v>68</v>
      </c>
      <c r="J21" s="185"/>
      <c r="K21" s="185"/>
      <c r="L21" s="186"/>
      <c r="O21" s="129"/>
      <c r="P21" s="104"/>
      <c r="Q21" s="105"/>
      <c r="R21" s="106"/>
    </row>
    <row r="22" spans="2:18" ht="17" thickBot="1" x14ac:dyDescent="0.2">
      <c r="B22" s="197" t="s">
        <v>0</v>
      </c>
      <c r="C22" s="198"/>
      <c r="D22" s="198"/>
      <c r="E22" s="199"/>
      <c r="I22" s="48" t="s">
        <v>92</v>
      </c>
      <c r="J22" s="48" t="s">
        <v>91</v>
      </c>
      <c r="K22" s="48" t="s">
        <v>59</v>
      </c>
      <c r="L22" s="48" t="s">
        <v>60</v>
      </c>
      <c r="O22" s="130"/>
      <c r="P22" s="107"/>
      <c r="Q22" s="108"/>
      <c r="R22" s="109"/>
    </row>
    <row r="23" spans="2:18" ht="17" thickBot="1" x14ac:dyDescent="0.2">
      <c r="B23" s="65" t="s">
        <v>92</v>
      </c>
      <c r="C23" s="66" t="s">
        <v>91</v>
      </c>
      <c r="D23" s="66" t="s">
        <v>59</v>
      </c>
      <c r="E23" s="67" t="s">
        <v>60</v>
      </c>
      <c r="I23" s="70" t="str">
        <f>PRESUPUESTO!B47</f>
        <v>Compras</v>
      </c>
      <c r="J23" s="114"/>
      <c r="K23" s="105"/>
      <c r="L23" s="117">
        <f>IF(ISBLANK($I23), "",SUMIF(Q$5:Q$106,$I23,P$5:P$106))</f>
        <v>0</v>
      </c>
      <c r="O23" s="129"/>
      <c r="P23" s="104"/>
      <c r="Q23" s="105"/>
      <c r="R23" s="106"/>
    </row>
    <row r="24" spans="2:18" x14ac:dyDescent="0.15">
      <c r="B24" s="70" t="str">
        <f>PRESUPUESTO!B20</f>
        <v>Sueldo</v>
      </c>
      <c r="C24" s="114"/>
      <c r="D24" s="105"/>
      <c r="E24" s="121"/>
      <c r="I24" s="71" t="str">
        <f>PRESUPUESTO!B48</f>
        <v>Restaurantes</v>
      </c>
      <c r="J24" s="115"/>
      <c r="K24" s="108"/>
      <c r="L24" s="118">
        <f t="shared" ref="L24:L37" si="0">IF(ISBLANK($I24), "",SUMIF(Q$5:Q$106,$I24,P$5:P$106))</f>
        <v>0</v>
      </c>
      <c r="O24" s="130"/>
      <c r="P24" s="107"/>
      <c r="Q24" s="108"/>
      <c r="R24" s="109"/>
    </row>
    <row r="25" spans="2:18" x14ac:dyDescent="0.15">
      <c r="B25" s="71" t="str">
        <f>PRESUPUESTO!B21</f>
        <v>Dieta</v>
      </c>
      <c r="C25" s="115"/>
      <c r="D25" s="108"/>
      <c r="E25" s="122"/>
      <c r="I25" s="72" t="str">
        <f>PRESUPUESTO!B49</f>
        <v>Salud</v>
      </c>
      <c r="J25" s="114"/>
      <c r="K25" s="105"/>
      <c r="L25" s="119">
        <f t="shared" si="0"/>
        <v>0</v>
      </c>
      <c r="O25" s="129"/>
      <c r="P25" s="104"/>
      <c r="Q25" s="105"/>
      <c r="R25" s="106"/>
    </row>
    <row r="26" spans="2:18" x14ac:dyDescent="0.15">
      <c r="B26" s="72">
        <f>PRESUPUESTO!B22</f>
        <v>0</v>
      </c>
      <c r="C26" s="114"/>
      <c r="D26" s="105"/>
      <c r="E26" s="123"/>
      <c r="I26" s="71" t="str">
        <f>PRESUPUESTO!B50</f>
        <v>Entretenimiento</v>
      </c>
      <c r="J26" s="115"/>
      <c r="K26" s="108"/>
      <c r="L26" s="118">
        <f t="shared" si="0"/>
        <v>0</v>
      </c>
      <c r="O26" s="130"/>
      <c r="P26" s="107"/>
      <c r="Q26" s="108"/>
      <c r="R26" s="109"/>
    </row>
    <row r="27" spans="2:18" x14ac:dyDescent="0.15">
      <c r="B27" s="71">
        <f>PRESUPUESTO!B23</f>
        <v>0</v>
      </c>
      <c r="C27" s="115"/>
      <c r="D27" s="108"/>
      <c r="E27" s="122"/>
      <c r="I27" s="72" t="str">
        <f>PRESUPUESTO!B51</f>
        <v>Casa</v>
      </c>
      <c r="J27" s="114"/>
      <c r="K27" s="105"/>
      <c r="L27" s="119">
        <f t="shared" si="0"/>
        <v>0</v>
      </c>
      <c r="O27" s="129"/>
      <c r="P27" s="104"/>
      <c r="Q27" s="105"/>
      <c r="R27" s="106"/>
    </row>
    <row r="28" spans="2:18" x14ac:dyDescent="0.15">
      <c r="B28" s="72" t="str">
        <f>PRESUPUESTO!B24</f>
        <v>Criptos</v>
      </c>
      <c r="C28" s="114"/>
      <c r="D28" s="105"/>
      <c r="E28" s="123"/>
      <c r="I28" s="71" t="str">
        <f>PRESUPUESTO!B52</f>
        <v>Viajes</v>
      </c>
      <c r="J28" s="115"/>
      <c r="K28" s="108"/>
      <c r="L28" s="118">
        <f t="shared" si="0"/>
        <v>0</v>
      </c>
      <c r="O28" s="130"/>
      <c r="P28" s="107"/>
      <c r="Q28" s="108"/>
      <c r="R28" s="109"/>
    </row>
    <row r="29" spans="2:18" ht="15" thickBot="1" x14ac:dyDescent="0.2">
      <c r="B29" s="73">
        <f>PRESUPUESTO!B25</f>
        <v>0</v>
      </c>
      <c r="C29" s="115"/>
      <c r="D29" s="108"/>
      <c r="E29" s="124"/>
      <c r="I29" s="72" t="str">
        <f>PRESUPUESTO!B53</f>
        <v>Ropa</v>
      </c>
      <c r="J29" s="114"/>
      <c r="K29" s="105"/>
      <c r="L29" s="119">
        <f t="shared" si="0"/>
        <v>0</v>
      </c>
      <c r="O29" s="129"/>
      <c r="P29" s="104"/>
      <c r="Q29" s="105"/>
      <c r="R29" s="106"/>
    </row>
    <row r="30" spans="2:18" ht="17" thickBot="1" x14ac:dyDescent="0.2">
      <c r="B30" s="69" t="s">
        <v>1</v>
      </c>
      <c r="C30" s="63"/>
      <c r="D30" s="64">
        <f>SUM(D24:D29)</f>
        <v>0</v>
      </c>
      <c r="E30" s="110">
        <f>SUM(E24:E29)</f>
        <v>0</v>
      </c>
      <c r="I30" s="71" t="str">
        <f>PRESUPUESTO!B54</f>
        <v>Regalos</v>
      </c>
      <c r="J30" s="115"/>
      <c r="K30" s="108"/>
      <c r="L30" s="118">
        <f t="shared" si="0"/>
        <v>0</v>
      </c>
      <c r="O30" s="130"/>
      <c r="P30" s="107"/>
      <c r="Q30" s="108"/>
      <c r="R30" s="109"/>
    </row>
    <row r="31" spans="2:18" ht="15" thickBot="1" x14ac:dyDescent="0.2">
      <c r="I31" s="72" t="str">
        <f>PRESUPUESTO!B55</f>
        <v>dieta</v>
      </c>
      <c r="J31" s="114"/>
      <c r="K31" s="105"/>
      <c r="L31" s="119">
        <f t="shared" si="0"/>
        <v>0</v>
      </c>
      <c r="O31" s="129"/>
      <c r="P31" s="104"/>
      <c r="Q31" s="105"/>
      <c r="R31" s="106"/>
    </row>
    <row r="32" spans="2:18" ht="15" thickBot="1" x14ac:dyDescent="0.2">
      <c r="B32" s="187" t="s">
        <v>29</v>
      </c>
      <c r="C32" s="188"/>
      <c r="D32" s="188"/>
      <c r="E32" s="189"/>
      <c r="I32" s="71">
        <f>PRESUPUESTO!B56</f>
        <v>0</v>
      </c>
      <c r="J32" s="115"/>
      <c r="K32" s="108"/>
      <c r="L32" s="118">
        <f t="shared" si="0"/>
        <v>0</v>
      </c>
      <c r="O32" s="130"/>
      <c r="P32" s="107"/>
      <c r="Q32" s="108"/>
      <c r="R32" s="109"/>
    </row>
    <row r="33" spans="2:18" ht="17" thickBot="1" x14ac:dyDescent="0.2">
      <c r="B33" s="48" t="s">
        <v>92</v>
      </c>
      <c r="C33" s="48" t="s">
        <v>91</v>
      </c>
      <c r="D33" s="48" t="s">
        <v>59</v>
      </c>
      <c r="E33" s="48" t="s">
        <v>60</v>
      </c>
      <c r="I33" s="72">
        <f>PRESUPUESTO!B57</f>
        <v>0</v>
      </c>
      <c r="J33" s="114"/>
      <c r="K33" s="105"/>
      <c r="L33" s="119">
        <f t="shared" si="0"/>
        <v>0</v>
      </c>
      <c r="O33" s="129"/>
      <c r="P33" s="104"/>
      <c r="Q33" s="105"/>
      <c r="R33" s="106"/>
    </row>
    <row r="34" spans="2:18" x14ac:dyDescent="0.15">
      <c r="B34" s="70" t="str">
        <f>PRESUPUESTO!B65</f>
        <v>Criptos</v>
      </c>
      <c r="C34" s="114"/>
      <c r="D34" s="105"/>
      <c r="E34" s="121"/>
      <c r="I34" s="71">
        <f>PRESUPUESTO!B58</f>
        <v>0</v>
      </c>
      <c r="J34" s="115"/>
      <c r="K34" s="108"/>
      <c r="L34" s="118">
        <f t="shared" si="0"/>
        <v>0</v>
      </c>
      <c r="O34" s="130"/>
      <c r="P34" s="107"/>
      <c r="Q34" s="108"/>
      <c r="R34" s="109"/>
    </row>
    <row r="35" spans="2:18" x14ac:dyDescent="0.15">
      <c r="B35" s="71" t="str">
        <f>PRESUPUESTO!B66</f>
        <v>Fono emerg.</v>
      </c>
      <c r="C35" s="115"/>
      <c r="D35" s="108"/>
      <c r="E35" s="122"/>
      <c r="I35" s="72">
        <f>PRESUPUESTO!B59</f>
        <v>0</v>
      </c>
      <c r="J35" s="114"/>
      <c r="K35" s="105"/>
      <c r="L35" s="119">
        <f t="shared" si="0"/>
        <v>0</v>
      </c>
      <c r="O35" s="129"/>
      <c r="P35" s="104"/>
      <c r="Q35" s="105"/>
      <c r="R35" s="106"/>
    </row>
    <row r="36" spans="2:18" x14ac:dyDescent="0.15">
      <c r="B36" s="72" t="str">
        <f>PRESUPUESTO!B67</f>
        <v>GOIN</v>
      </c>
      <c r="C36" s="114"/>
      <c r="D36" s="105"/>
      <c r="E36" s="123"/>
      <c r="I36" s="71">
        <f>PRESUPUESTO!B60</f>
        <v>0</v>
      </c>
      <c r="J36" s="115"/>
      <c r="K36" s="108"/>
      <c r="L36" s="118">
        <f t="shared" si="0"/>
        <v>0</v>
      </c>
      <c r="O36" s="130"/>
      <c r="P36" s="107"/>
      <c r="Q36" s="108"/>
      <c r="R36" s="109"/>
    </row>
    <row r="37" spans="2:18" ht="15" customHeight="1" thickBot="1" x14ac:dyDescent="0.2">
      <c r="B37" s="71" t="str">
        <f>PRESUPUESTO!B68</f>
        <v>Inversion 1</v>
      </c>
      <c r="C37" s="115"/>
      <c r="D37" s="108"/>
      <c r="E37" s="122"/>
      <c r="F37" s="14"/>
      <c r="I37" s="75">
        <f>PRESUPUESTO!B61</f>
        <v>0</v>
      </c>
      <c r="J37" s="114"/>
      <c r="K37" s="105"/>
      <c r="L37" s="120">
        <f t="shared" si="0"/>
        <v>0</v>
      </c>
      <c r="O37" s="129"/>
      <c r="P37" s="104"/>
      <c r="Q37" s="105"/>
      <c r="R37" s="106"/>
    </row>
    <row r="38" spans="2:18" ht="16" x14ac:dyDescent="0.15">
      <c r="B38" s="72" t="str">
        <f>PRESUPUESTO!B69</f>
        <v>Inversion 2</v>
      </c>
      <c r="C38" s="114"/>
      <c r="D38" s="105"/>
      <c r="E38" s="123"/>
      <c r="F38" s="16"/>
      <c r="I38" s="66" t="s">
        <v>1</v>
      </c>
      <c r="J38" s="48"/>
      <c r="K38" s="60">
        <f>SUM(K23:K37)</f>
        <v>0</v>
      </c>
      <c r="L38" s="116">
        <f>SUM(L23:L37)</f>
        <v>0</v>
      </c>
      <c r="O38" s="130"/>
      <c r="P38" s="107"/>
      <c r="Q38" s="108"/>
      <c r="R38" s="109"/>
    </row>
    <row r="39" spans="2:18" ht="15" thickBot="1" x14ac:dyDescent="0.2">
      <c r="B39" s="71" t="str">
        <f>PRESUPUESTO!B70</f>
        <v>Ahorro banco</v>
      </c>
      <c r="C39" s="115"/>
      <c r="D39" s="108"/>
      <c r="E39" s="122"/>
      <c r="F39" s="17"/>
      <c r="O39" s="129"/>
      <c r="P39" s="104"/>
      <c r="Q39" s="105"/>
      <c r="R39" s="106"/>
    </row>
    <row r="40" spans="2:18" ht="15" thickBot="1" x14ac:dyDescent="0.2">
      <c r="B40" s="72">
        <f>PRESUPUESTO!B71</f>
        <v>0</v>
      </c>
      <c r="C40" s="114"/>
      <c r="D40" s="105"/>
      <c r="E40" s="123"/>
      <c r="F40" s="17"/>
      <c r="I40" s="190" t="s">
        <v>30</v>
      </c>
      <c r="J40" s="191"/>
      <c r="K40" s="191"/>
      <c r="L40" s="192"/>
      <c r="O40" s="130"/>
      <c r="P40" s="107"/>
      <c r="Q40" s="108"/>
      <c r="R40" s="109"/>
    </row>
    <row r="41" spans="2:18" ht="17" thickBot="1" x14ac:dyDescent="0.2">
      <c r="B41" s="71">
        <f>PRESUPUESTO!B72</f>
        <v>0</v>
      </c>
      <c r="C41" s="115"/>
      <c r="D41" s="108"/>
      <c r="E41" s="122"/>
      <c r="F41" s="17"/>
      <c r="I41" s="48" t="s">
        <v>92</v>
      </c>
      <c r="J41" s="48" t="s">
        <v>91</v>
      </c>
      <c r="K41" s="48" t="s">
        <v>59</v>
      </c>
      <c r="L41" s="48" t="s">
        <v>60</v>
      </c>
      <c r="O41" s="129"/>
      <c r="P41" s="104"/>
      <c r="Q41" s="105"/>
      <c r="R41" s="106"/>
    </row>
    <row r="42" spans="2:18" x14ac:dyDescent="0.15">
      <c r="B42" s="72">
        <f>PRESUPUESTO!B73</f>
        <v>0</v>
      </c>
      <c r="C42" s="114"/>
      <c r="D42" s="105"/>
      <c r="E42" s="123"/>
      <c r="F42" s="17"/>
      <c r="I42" s="70" t="str">
        <f>PRESUPUESTO!B83</f>
        <v>Hipoteca</v>
      </c>
      <c r="J42" s="114"/>
      <c r="K42" s="105"/>
      <c r="L42" s="121"/>
      <c r="O42" s="130"/>
      <c r="P42" s="107"/>
      <c r="Q42" s="108"/>
      <c r="R42" s="109"/>
    </row>
    <row r="43" spans="2:18" x14ac:dyDescent="0.15">
      <c r="B43" s="71">
        <f>PRESUPUESTO!B74</f>
        <v>0</v>
      </c>
      <c r="C43" s="115"/>
      <c r="D43" s="108"/>
      <c r="E43" s="122"/>
      <c r="F43" s="17"/>
      <c r="I43" s="71" t="str">
        <f>PRESUPUESTO!B84</f>
        <v>Préstamo 1</v>
      </c>
      <c r="J43" s="115"/>
      <c r="K43" s="108"/>
      <c r="L43" s="122"/>
      <c r="O43" s="129"/>
      <c r="P43" s="104"/>
      <c r="Q43" s="105"/>
      <c r="R43" s="106"/>
    </row>
    <row r="44" spans="2:18" x14ac:dyDescent="0.15">
      <c r="B44" s="72">
        <f>PRESUPUESTO!B75</f>
        <v>0</v>
      </c>
      <c r="C44" s="114"/>
      <c r="D44" s="105"/>
      <c r="E44" s="123"/>
      <c r="F44" s="17"/>
      <c r="I44" s="72" t="str">
        <f>PRESUPUESTO!B85</f>
        <v>Préstamo 2</v>
      </c>
      <c r="J44" s="114"/>
      <c r="K44" s="105"/>
      <c r="L44" s="123"/>
      <c r="O44" s="130"/>
      <c r="P44" s="107"/>
      <c r="Q44" s="108"/>
      <c r="R44" s="109"/>
    </row>
    <row r="45" spans="2:18" x14ac:dyDescent="0.15">
      <c r="B45" s="71">
        <f>PRESUPUESTO!B76</f>
        <v>0</v>
      </c>
      <c r="C45" s="115"/>
      <c r="D45" s="108"/>
      <c r="E45" s="122"/>
      <c r="F45" s="17"/>
      <c r="I45" s="71" t="str">
        <f>PRESUPUESTO!B86</f>
        <v>Préstamo 3</v>
      </c>
      <c r="J45" s="115"/>
      <c r="K45" s="108"/>
      <c r="L45" s="122"/>
      <c r="O45" s="129"/>
      <c r="P45" s="104"/>
      <c r="Q45" s="105"/>
      <c r="R45" s="106"/>
    </row>
    <row r="46" spans="2:18" x14ac:dyDescent="0.15">
      <c r="B46" s="72">
        <f>PRESUPUESTO!B77</f>
        <v>0</v>
      </c>
      <c r="C46" s="114"/>
      <c r="D46" s="105"/>
      <c r="E46" s="123"/>
      <c r="F46" s="17"/>
      <c r="I46" s="72">
        <f>PRESUPUESTO!B87</f>
        <v>0</v>
      </c>
      <c r="J46" s="114"/>
      <c r="K46" s="105"/>
      <c r="L46" s="123"/>
      <c r="O46" s="130"/>
      <c r="P46" s="107"/>
      <c r="Q46" s="108"/>
      <c r="R46" s="109"/>
    </row>
    <row r="47" spans="2:18" x14ac:dyDescent="0.15">
      <c r="B47" s="71">
        <f>PRESUPUESTO!B78</f>
        <v>0</v>
      </c>
      <c r="C47" s="115"/>
      <c r="D47" s="108"/>
      <c r="E47" s="122"/>
      <c r="F47" s="17"/>
      <c r="I47" s="71">
        <f>PRESUPUESTO!B88</f>
        <v>0</v>
      </c>
      <c r="J47" s="115"/>
      <c r="K47" s="108"/>
      <c r="L47" s="122"/>
      <c r="O47" s="129"/>
      <c r="P47" s="104"/>
      <c r="Q47" s="105"/>
      <c r="R47" s="106"/>
    </row>
    <row r="48" spans="2:18" ht="15" thickBot="1" x14ac:dyDescent="0.2">
      <c r="B48" s="72">
        <f>PRESUPUESTO!B79</f>
        <v>0</v>
      </c>
      <c r="C48" s="114"/>
      <c r="D48" s="105"/>
      <c r="E48" s="125"/>
      <c r="F48" s="17"/>
      <c r="I48" s="72">
        <f>PRESUPUESTO!B89</f>
        <v>0</v>
      </c>
      <c r="J48" s="114"/>
      <c r="K48" s="105"/>
      <c r="L48" s="123"/>
      <c r="O48" s="130"/>
      <c r="P48" s="107"/>
      <c r="Q48" s="108"/>
      <c r="R48" s="109"/>
    </row>
    <row r="49" spans="2:18" ht="17" thickBot="1" x14ac:dyDescent="0.2">
      <c r="B49" s="66" t="s">
        <v>1</v>
      </c>
      <c r="C49" s="48"/>
      <c r="D49" s="60">
        <f>SUM(D34:D48)</f>
        <v>0</v>
      </c>
      <c r="E49" s="116">
        <f>SUM(E34:E48)</f>
        <v>0</v>
      </c>
      <c r="F49" s="17"/>
      <c r="I49" s="71">
        <f>PRESUPUESTO!B90</f>
        <v>0</v>
      </c>
      <c r="J49" s="115"/>
      <c r="K49" s="108"/>
      <c r="L49" s="124"/>
      <c r="O49" s="129"/>
      <c r="P49" s="104"/>
      <c r="Q49" s="105"/>
      <c r="R49" s="106"/>
    </row>
    <row r="50" spans="2:18" ht="16" x14ac:dyDescent="0.15">
      <c r="F50" s="17"/>
      <c r="I50" s="66" t="s">
        <v>1</v>
      </c>
      <c r="J50" s="48"/>
      <c r="K50" s="60">
        <f>SUM(K42:K49)</f>
        <v>0</v>
      </c>
      <c r="L50" s="116">
        <f>SUM(L42:L49)</f>
        <v>0</v>
      </c>
      <c r="O50" s="130"/>
      <c r="P50" s="107"/>
      <c r="Q50" s="108"/>
      <c r="R50" s="109"/>
    </row>
    <row r="51" spans="2:18" x14ac:dyDescent="0.15">
      <c r="F51" s="17"/>
      <c r="O51" s="129"/>
      <c r="P51" s="104"/>
      <c r="Q51" s="105"/>
      <c r="R51" s="106"/>
    </row>
    <row r="52" spans="2:18" x14ac:dyDescent="0.15">
      <c r="F52" s="17"/>
      <c r="O52" s="130"/>
      <c r="P52" s="107"/>
      <c r="Q52" s="108"/>
      <c r="R52" s="109"/>
    </row>
    <row r="53" spans="2:18" x14ac:dyDescent="0.15">
      <c r="F53" s="17"/>
      <c r="O53" s="129"/>
      <c r="P53" s="104"/>
      <c r="Q53" s="105"/>
      <c r="R53" s="106"/>
    </row>
    <row r="54" spans="2:18" x14ac:dyDescent="0.15">
      <c r="F54" s="17"/>
      <c r="O54" s="130"/>
      <c r="P54" s="107"/>
      <c r="Q54" s="108"/>
      <c r="R54" s="109"/>
    </row>
    <row r="55" spans="2:18" x14ac:dyDescent="0.15">
      <c r="O55" s="129"/>
      <c r="P55" s="104"/>
      <c r="Q55" s="105"/>
      <c r="R55" s="106"/>
    </row>
    <row r="56" spans="2:18" x14ac:dyDescent="0.15">
      <c r="O56" s="130"/>
      <c r="P56" s="107"/>
      <c r="Q56" s="108"/>
      <c r="R56" s="109"/>
    </row>
    <row r="57" spans="2:18" x14ac:dyDescent="0.15">
      <c r="O57" s="129"/>
      <c r="P57" s="104"/>
      <c r="Q57" s="105"/>
      <c r="R57" s="106"/>
    </row>
    <row r="58" spans="2:18" x14ac:dyDescent="0.15">
      <c r="O58" s="130"/>
      <c r="P58" s="107"/>
      <c r="Q58" s="108"/>
      <c r="R58" s="109"/>
    </row>
    <row r="59" spans="2:18" x14ac:dyDescent="0.15">
      <c r="O59" s="129"/>
      <c r="P59" s="104"/>
      <c r="Q59" s="105"/>
      <c r="R59" s="106"/>
    </row>
    <row r="60" spans="2:18" x14ac:dyDescent="0.15">
      <c r="O60" s="130"/>
      <c r="P60" s="107"/>
      <c r="Q60" s="108"/>
      <c r="R60" s="109"/>
    </row>
    <row r="61" spans="2:18" x14ac:dyDescent="0.15">
      <c r="O61" s="129"/>
      <c r="P61" s="104"/>
      <c r="Q61" s="105"/>
      <c r="R61" s="106"/>
    </row>
    <row r="62" spans="2:18" x14ac:dyDescent="0.15">
      <c r="O62" s="130"/>
      <c r="P62" s="107"/>
      <c r="Q62" s="108"/>
      <c r="R62" s="109"/>
    </row>
    <row r="63" spans="2:18" x14ac:dyDescent="0.15">
      <c r="O63" s="129"/>
      <c r="P63" s="104"/>
      <c r="Q63" s="105"/>
      <c r="R63" s="106"/>
    </row>
    <row r="64" spans="2:18" x14ac:dyDescent="0.15">
      <c r="O64" s="130"/>
      <c r="P64" s="107"/>
      <c r="Q64" s="108"/>
      <c r="R64" s="109"/>
    </row>
    <row r="65" spans="6:18" x14ac:dyDescent="0.15">
      <c r="O65" s="129"/>
      <c r="P65" s="104"/>
      <c r="Q65" s="105"/>
      <c r="R65" s="106"/>
    </row>
    <row r="66" spans="6:18" x14ac:dyDescent="0.15">
      <c r="O66" s="130"/>
      <c r="P66" s="107"/>
      <c r="Q66" s="108"/>
      <c r="R66" s="109"/>
    </row>
    <row r="67" spans="6:18" x14ac:dyDescent="0.15">
      <c r="O67" s="129"/>
      <c r="P67" s="104"/>
      <c r="Q67" s="105"/>
      <c r="R67" s="106"/>
    </row>
    <row r="68" spans="6:18" x14ac:dyDescent="0.15">
      <c r="O68" s="130"/>
      <c r="P68" s="107"/>
      <c r="Q68" s="108"/>
      <c r="R68" s="109"/>
    </row>
    <row r="69" spans="6:18" x14ac:dyDescent="0.15">
      <c r="O69" s="129"/>
      <c r="P69" s="104"/>
      <c r="Q69" s="105"/>
      <c r="R69" s="106"/>
    </row>
    <row r="70" spans="6:18" x14ac:dyDescent="0.15">
      <c r="O70" s="130"/>
      <c r="P70" s="107"/>
      <c r="Q70" s="108"/>
      <c r="R70" s="109"/>
    </row>
    <row r="71" spans="6:18" x14ac:dyDescent="0.15">
      <c r="O71" s="129"/>
      <c r="P71" s="104"/>
      <c r="Q71" s="105"/>
      <c r="R71" s="106"/>
    </row>
    <row r="72" spans="6:18" x14ac:dyDescent="0.15">
      <c r="O72" s="130"/>
      <c r="P72" s="107"/>
      <c r="Q72" s="108"/>
      <c r="R72" s="109"/>
    </row>
    <row r="73" spans="6:18" x14ac:dyDescent="0.15">
      <c r="O73" s="129"/>
      <c r="P73" s="104"/>
      <c r="Q73" s="105"/>
      <c r="R73" s="106"/>
    </row>
    <row r="74" spans="6:18" x14ac:dyDescent="0.15">
      <c r="O74" s="130"/>
      <c r="P74" s="107"/>
      <c r="Q74" s="108"/>
      <c r="R74" s="109"/>
    </row>
    <row r="75" spans="6:18" x14ac:dyDescent="0.15">
      <c r="F75" s="17"/>
      <c r="O75" s="129"/>
      <c r="P75" s="104"/>
      <c r="Q75" s="105"/>
      <c r="R75" s="106"/>
    </row>
    <row r="76" spans="6:18" x14ac:dyDescent="0.15">
      <c r="F76" s="17"/>
      <c r="O76" s="130"/>
      <c r="P76" s="107"/>
      <c r="Q76" s="108"/>
      <c r="R76" s="109"/>
    </row>
    <row r="77" spans="6:18" x14ac:dyDescent="0.15">
      <c r="F77" s="17"/>
      <c r="O77" s="129"/>
      <c r="P77" s="104"/>
      <c r="Q77" s="105"/>
      <c r="R77" s="106"/>
    </row>
    <row r="78" spans="6:18" x14ac:dyDescent="0.15">
      <c r="F78" s="17"/>
      <c r="O78" s="130"/>
      <c r="P78" s="107"/>
      <c r="Q78" s="108"/>
      <c r="R78" s="109"/>
    </row>
    <row r="79" spans="6:18" x14ac:dyDescent="0.15">
      <c r="F79" s="17"/>
      <c r="O79" s="129"/>
      <c r="P79" s="104"/>
      <c r="Q79" s="105"/>
      <c r="R79" s="106"/>
    </row>
    <row r="80" spans="6:18" x14ac:dyDescent="0.15">
      <c r="F80" s="17"/>
      <c r="O80" s="130"/>
      <c r="P80" s="107"/>
      <c r="Q80" s="108"/>
      <c r="R80" s="109"/>
    </row>
    <row r="81" spans="6:18" x14ac:dyDescent="0.15">
      <c r="F81" s="17"/>
      <c r="O81" s="129"/>
      <c r="P81" s="104"/>
      <c r="Q81" s="105"/>
      <c r="R81" s="106"/>
    </row>
    <row r="82" spans="6:18" x14ac:dyDescent="0.15">
      <c r="F82" s="17"/>
      <c r="O82" s="130"/>
      <c r="P82" s="107"/>
      <c r="Q82" s="108"/>
      <c r="R82" s="109"/>
    </row>
    <row r="83" spans="6:18" x14ac:dyDescent="0.15">
      <c r="F83" s="17"/>
      <c r="O83" s="129"/>
      <c r="P83" s="104"/>
      <c r="Q83" s="105"/>
      <c r="R83" s="106"/>
    </row>
    <row r="84" spans="6:18" x14ac:dyDescent="0.15">
      <c r="F84" s="17"/>
      <c r="O84" s="130"/>
      <c r="P84" s="107"/>
      <c r="Q84" s="108"/>
      <c r="R84" s="109"/>
    </row>
    <row r="85" spans="6:18" x14ac:dyDescent="0.15">
      <c r="F85" s="17"/>
      <c r="O85" s="129"/>
      <c r="P85" s="104"/>
      <c r="Q85" s="105"/>
      <c r="R85" s="106"/>
    </row>
    <row r="86" spans="6:18" x14ac:dyDescent="0.15">
      <c r="F86" s="17"/>
      <c r="O86" s="130"/>
      <c r="P86" s="107"/>
      <c r="Q86" s="108"/>
      <c r="R86" s="109"/>
    </row>
    <row r="87" spans="6:18" x14ac:dyDescent="0.15">
      <c r="F87" s="17"/>
      <c r="O87" s="129"/>
      <c r="P87" s="104"/>
      <c r="Q87" s="105"/>
      <c r="R87" s="106"/>
    </row>
    <row r="88" spans="6:18" x14ac:dyDescent="0.15">
      <c r="F88" s="17"/>
      <c r="O88" s="130"/>
      <c r="P88" s="107"/>
      <c r="Q88" s="108"/>
      <c r="R88" s="109"/>
    </row>
    <row r="89" spans="6:18" x14ac:dyDescent="0.15">
      <c r="F89" s="17"/>
      <c r="O89" s="129"/>
      <c r="P89" s="104"/>
      <c r="Q89" s="105"/>
      <c r="R89" s="106"/>
    </row>
    <row r="90" spans="6:18" x14ac:dyDescent="0.15">
      <c r="F90" s="17"/>
      <c r="O90" s="130"/>
      <c r="P90" s="107"/>
      <c r="Q90" s="108"/>
      <c r="R90" s="109"/>
    </row>
    <row r="91" spans="6:18" x14ac:dyDescent="0.15">
      <c r="F91" s="17"/>
      <c r="O91" s="129"/>
      <c r="P91" s="104"/>
      <c r="Q91" s="105"/>
      <c r="R91" s="106"/>
    </row>
    <row r="92" spans="6:18" x14ac:dyDescent="0.15">
      <c r="F92" s="17"/>
      <c r="O92" s="130"/>
      <c r="P92" s="107"/>
      <c r="Q92" s="108"/>
      <c r="R92" s="109"/>
    </row>
    <row r="93" spans="6:18" x14ac:dyDescent="0.15">
      <c r="F93" s="17"/>
      <c r="O93" s="129"/>
      <c r="P93" s="104"/>
      <c r="Q93" s="105"/>
      <c r="R93" s="106"/>
    </row>
    <row r="94" spans="6:18" x14ac:dyDescent="0.15">
      <c r="F94" s="17"/>
      <c r="O94" s="130"/>
      <c r="P94" s="107"/>
      <c r="Q94" s="108"/>
      <c r="R94" s="109"/>
    </row>
    <row r="95" spans="6:18" x14ac:dyDescent="0.15">
      <c r="F95" s="17"/>
      <c r="O95" s="129"/>
      <c r="P95" s="104"/>
      <c r="Q95" s="105"/>
      <c r="R95" s="106"/>
    </row>
    <row r="96" spans="6:18" x14ac:dyDescent="0.15">
      <c r="F96" s="17"/>
      <c r="O96" s="130"/>
      <c r="P96" s="107"/>
      <c r="Q96" s="108"/>
      <c r="R96" s="109"/>
    </row>
    <row r="97" spans="6:18" x14ac:dyDescent="0.15">
      <c r="F97" s="17"/>
      <c r="O97" s="129"/>
      <c r="P97" s="104"/>
      <c r="Q97" s="105"/>
      <c r="R97" s="106"/>
    </row>
    <row r="98" spans="6:18" ht="15" thickBot="1" x14ac:dyDescent="0.2">
      <c r="F98" s="17"/>
      <c r="O98" s="131"/>
      <c r="P98" s="111"/>
      <c r="Q98" s="112"/>
      <c r="R98" s="113"/>
    </row>
    <row r="99" spans="6:18" x14ac:dyDescent="0.15">
      <c r="F99" s="17"/>
      <c r="O99" s="15"/>
      <c r="P99" s="15"/>
      <c r="Q99" s="15"/>
      <c r="R99" s="15"/>
    </row>
    <row r="100" spans="6:18" x14ac:dyDescent="0.15">
      <c r="F100" s="17"/>
      <c r="O100" s="15"/>
      <c r="P100" s="15"/>
      <c r="Q100" s="15"/>
      <c r="R100" s="15"/>
    </row>
    <row r="101" spans="6:18" ht="16" x14ac:dyDescent="0.15">
      <c r="F101" s="17"/>
      <c r="O101" s="81"/>
      <c r="P101" s="81"/>
      <c r="Q101" s="81"/>
      <c r="R101" s="81"/>
    </row>
    <row r="102" spans="6:18" x14ac:dyDescent="0.15">
      <c r="F102" s="17"/>
      <c r="O102" s="18"/>
      <c r="P102" s="19"/>
      <c r="Q102" s="79"/>
      <c r="R102" s="16"/>
    </row>
    <row r="103" spans="6:18" x14ac:dyDescent="0.15">
      <c r="F103" s="17"/>
      <c r="O103" s="18"/>
      <c r="P103" s="19"/>
      <c r="Q103" s="79"/>
      <c r="R103" s="16"/>
    </row>
    <row r="104" spans="6:18" x14ac:dyDescent="0.15">
      <c r="F104" s="17"/>
      <c r="O104" s="18"/>
      <c r="P104" s="19"/>
      <c r="Q104" s="79"/>
      <c r="R104" s="16"/>
    </row>
    <row r="105" spans="6:18" x14ac:dyDescent="0.15">
      <c r="F105" s="17"/>
      <c r="O105" s="18"/>
      <c r="P105" s="19"/>
      <c r="Q105" s="79"/>
      <c r="R105" s="16"/>
    </row>
    <row r="106" spans="6:18" x14ac:dyDescent="0.15">
      <c r="F106" s="17"/>
      <c r="O106" s="18"/>
      <c r="P106" s="19"/>
      <c r="Q106" s="79"/>
      <c r="R106" s="16"/>
    </row>
    <row r="107" spans="6:18" x14ac:dyDescent="0.15">
      <c r="F107" s="17"/>
    </row>
    <row r="108" spans="6:18" x14ac:dyDescent="0.15">
      <c r="F108" s="17"/>
    </row>
    <row r="109" spans="6:18" x14ac:dyDescent="0.15">
      <c r="F109" s="17"/>
    </row>
    <row r="110" spans="6:18" x14ac:dyDescent="0.15">
      <c r="F110" s="17"/>
    </row>
    <row r="111" spans="6:18" x14ac:dyDescent="0.15">
      <c r="F111" s="17"/>
    </row>
    <row r="112" spans="6:18" x14ac:dyDescent="0.15">
      <c r="F112" s="17"/>
    </row>
    <row r="113" spans="6:6" x14ac:dyDescent="0.15">
      <c r="F113" s="17"/>
    </row>
    <row r="114" spans="6:6" x14ac:dyDescent="0.15">
      <c r="F114" s="17"/>
    </row>
    <row r="115" spans="6:6" x14ac:dyDescent="0.15">
      <c r="F115" s="17"/>
    </row>
    <row r="116" spans="6:6" x14ac:dyDescent="0.15">
      <c r="F116" s="17"/>
    </row>
    <row r="117" spans="6:6" x14ac:dyDescent="0.15">
      <c r="F117" s="17"/>
    </row>
    <row r="118" spans="6:6" x14ac:dyDescent="0.15">
      <c r="F118" s="17"/>
    </row>
    <row r="119" spans="6:6" x14ac:dyDescent="0.15">
      <c r="F119" s="17"/>
    </row>
    <row r="120" spans="6:6" x14ac:dyDescent="0.15">
      <c r="F120" s="17"/>
    </row>
    <row r="121" spans="6:6" x14ac:dyDescent="0.15">
      <c r="F121" s="17"/>
    </row>
    <row r="122" spans="6:6" x14ac:dyDescent="0.15">
      <c r="F122" s="17"/>
    </row>
    <row r="123" spans="6:6" x14ac:dyDescent="0.15">
      <c r="F123" s="17"/>
    </row>
    <row r="124" spans="6:6" x14ac:dyDescent="0.15">
      <c r="F124" s="17"/>
    </row>
    <row r="125" spans="6:6" x14ac:dyDescent="0.15">
      <c r="F125" s="17"/>
    </row>
    <row r="126" spans="6:6" x14ac:dyDescent="0.15">
      <c r="F126" s="17"/>
    </row>
    <row r="127" spans="6:6" x14ac:dyDescent="0.15">
      <c r="F127" s="17"/>
    </row>
    <row r="128" spans="6:6" x14ac:dyDescent="0.15">
      <c r="F128" s="17"/>
    </row>
    <row r="129" spans="6:6" x14ac:dyDescent="0.15">
      <c r="F129" s="17"/>
    </row>
    <row r="130" spans="6:6" x14ac:dyDescent="0.15">
      <c r="F130" s="17"/>
    </row>
    <row r="131" spans="6:6" x14ac:dyDescent="0.15">
      <c r="F131" s="17"/>
    </row>
    <row r="132" spans="6:6" x14ac:dyDescent="0.15">
      <c r="F132" s="17"/>
    </row>
    <row r="133" spans="6:6" x14ac:dyDescent="0.15">
      <c r="F133" s="17"/>
    </row>
    <row r="134" spans="6:6" x14ac:dyDescent="0.15">
      <c r="F134" s="17"/>
    </row>
    <row r="135" spans="6:6" x14ac:dyDescent="0.15">
      <c r="F135" s="17"/>
    </row>
    <row r="136" spans="6:6" x14ac:dyDescent="0.15">
      <c r="F136" s="17"/>
    </row>
    <row r="137" spans="6:6" x14ac:dyDescent="0.15">
      <c r="F137" s="17"/>
    </row>
    <row r="138" spans="6:6" x14ac:dyDescent="0.15">
      <c r="F138" s="17"/>
    </row>
    <row r="139" spans="6:6" x14ac:dyDescent="0.15">
      <c r="F139" s="17"/>
    </row>
  </sheetData>
  <mergeCells count="13">
    <mergeCell ref="O2:R3"/>
    <mergeCell ref="B2:F2"/>
    <mergeCell ref="B32:E32"/>
    <mergeCell ref="I40:L40"/>
    <mergeCell ref="B3:C3"/>
    <mergeCell ref="B4:C4"/>
    <mergeCell ref="B5:C5"/>
    <mergeCell ref="B6:C6"/>
    <mergeCell ref="B7:C7"/>
    <mergeCell ref="B8:C8"/>
    <mergeCell ref="B22:E22"/>
    <mergeCell ref="I2:L2"/>
    <mergeCell ref="I21:L21"/>
  </mergeCells>
  <dataValidations count="1">
    <dataValidation type="list" allowBlank="1" showInputMessage="1" showErrorMessage="1" sqref="Q5:Q106" xr:uid="{00000000-0002-0000-0700-000000000000}">
      <formula1>$I$23:$I$37</formula1>
    </dataValidation>
  </dataValidations>
  <pageMargins left="0.7" right="0.7" top="0.75" bottom="0.75" header="0.3" footer="0.3"/>
  <pageSetup paperSize="9" orientation="portrait" r:id="rId1"/>
  <headerFooter>
    <oddHeader>&amp;L&amp;G&amp;C&amp;"-,Negrita"www.gestionartudinero.com 
hola@gestionartudinero.com</oddHeader>
    <oddFooter>&amp;C&amp;"-,Negrita"www.gestionartudinero.com 
hola@gestionartudinero.com</oddFooter>
  </headerFooter>
  <ignoredErrors>
    <ignoredError sqref="F5:F8" evalError="1"/>
  </ignoredError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R109"/>
  <sheetViews>
    <sheetView view="pageLayout" zoomScale="75" zoomScaleNormal="70" zoomScalePageLayoutView="75" workbookViewId="0">
      <selection activeCell="E34" sqref="E34:E37"/>
    </sheetView>
  </sheetViews>
  <sheetFormatPr baseColWidth="10" defaultRowHeight="14" x14ac:dyDescent="0.15"/>
  <cols>
    <col min="1" max="1" width="10.6640625" customWidth="1"/>
    <col min="2" max="2" width="10.33203125" bestFit="1" customWidth="1"/>
    <col min="3" max="3" width="11.33203125" bestFit="1" customWidth="1"/>
    <col min="4" max="4" width="15.1640625" bestFit="1" customWidth="1"/>
    <col min="5" max="5" width="12.1640625" bestFit="1" customWidth="1"/>
    <col min="6" max="6" width="7.6640625" bestFit="1" customWidth="1"/>
    <col min="8" max="8" width="12.6640625" customWidth="1"/>
    <col min="9" max="9" width="14.33203125" bestFit="1" customWidth="1"/>
    <col min="10" max="10" width="9.5" bestFit="1" customWidth="1"/>
    <col min="11" max="11" width="13.33203125" bestFit="1" customWidth="1"/>
    <col min="12" max="12" width="14.6640625" bestFit="1" customWidth="1"/>
    <col min="14" max="14" width="15.6640625" customWidth="1"/>
    <col min="15" max="15" width="10.6640625" bestFit="1" customWidth="1"/>
    <col min="16" max="16" width="8.5" bestFit="1" customWidth="1"/>
    <col min="17" max="17" width="12.6640625" bestFit="1" customWidth="1"/>
    <col min="18" max="18" width="18.33203125" customWidth="1"/>
  </cols>
  <sheetData>
    <row r="1" spans="1:18" ht="15" thickBot="1" x14ac:dyDescent="0.2">
      <c r="B1" s="77"/>
      <c r="C1" s="77"/>
      <c r="D1" s="77"/>
      <c r="E1" s="77"/>
    </row>
    <row r="2" spans="1:18" ht="17" thickBot="1" x14ac:dyDescent="0.25">
      <c r="B2" s="175" t="s">
        <v>58</v>
      </c>
      <c r="C2" s="176"/>
      <c r="D2" s="176"/>
      <c r="E2" s="176"/>
      <c r="F2" s="177"/>
      <c r="I2" s="200" t="s">
        <v>67</v>
      </c>
      <c r="J2" s="201"/>
      <c r="K2" s="201"/>
      <c r="L2" s="202"/>
      <c r="O2" s="178" t="s">
        <v>61</v>
      </c>
      <c r="P2" s="179"/>
      <c r="Q2" s="179"/>
      <c r="R2" s="180"/>
    </row>
    <row r="3" spans="1:18" ht="17" thickBot="1" x14ac:dyDescent="0.25">
      <c r="B3" s="169" t="s">
        <v>33</v>
      </c>
      <c r="C3" s="170"/>
      <c r="D3" s="59" t="s">
        <v>59</v>
      </c>
      <c r="E3" s="59" t="s">
        <v>60</v>
      </c>
      <c r="F3" s="59" t="s">
        <v>57</v>
      </c>
      <c r="I3" s="74" t="s">
        <v>92</v>
      </c>
      <c r="J3" s="58" t="s">
        <v>91</v>
      </c>
      <c r="K3" s="48" t="s">
        <v>59</v>
      </c>
      <c r="L3" s="62" t="s">
        <v>60</v>
      </c>
      <c r="O3" s="181"/>
      <c r="P3" s="182"/>
      <c r="Q3" s="182"/>
      <c r="R3" s="183"/>
    </row>
    <row r="4" spans="1:18" ht="16" x14ac:dyDescent="0.15">
      <c r="B4" s="167" t="str">
        <f>B22</f>
        <v>INGRESOS</v>
      </c>
      <c r="C4" s="168"/>
      <c r="D4" s="38">
        <f>D30</f>
        <v>0</v>
      </c>
      <c r="E4" s="38">
        <f>E30</f>
        <v>0</v>
      </c>
      <c r="F4" s="39">
        <v>1</v>
      </c>
      <c r="I4" s="72" t="str">
        <f>PRESUPUESTO!B29</f>
        <v>CUENTA COMUN</v>
      </c>
      <c r="J4" s="114"/>
      <c r="K4" s="105"/>
      <c r="L4" s="121"/>
      <c r="O4" s="80" t="s">
        <v>91</v>
      </c>
      <c r="P4" s="48" t="s">
        <v>62</v>
      </c>
      <c r="Q4" s="48" t="s">
        <v>63</v>
      </c>
      <c r="R4" s="62" t="s">
        <v>33</v>
      </c>
    </row>
    <row r="5" spans="1:18" x14ac:dyDescent="0.15">
      <c r="B5" s="171" t="str">
        <f>I2</f>
        <v>GASTO FIJO</v>
      </c>
      <c r="C5" s="172"/>
      <c r="D5" s="28">
        <f>K19</f>
        <v>0</v>
      </c>
      <c r="E5" s="28">
        <f>L19</f>
        <v>0</v>
      </c>
      <c r="F5" s="29" t="e">
        <f>E5*(F$4/E$4)</f>
        <v>#DIV/0!</v>
      </c>
      <c r="I5" s="71" t="str">
        <f>PRESUPUESTO!B30</f>
        <v>dieta trabajo</v>
      </c>
      <c r="J5" s="115"/>
      <c r="K5" s="108"/>
      <c r="L5" s="122"/>
      <c r="O5" s="129"/>
      <c r="P5" s="104"/>
      <c r="Q5" s="105"/>
      <c r="R5" s="106"/>
    </row>
    <row r="6" spans="1:18" x14ac:dyDescent="0.15">
      <c r="B6" s="173" t="str">
        <f>I21</f>
        <v>GASTO VARIABLE</v>
      </c>
      <c r="C6" s="174"/>
      <c r="D6" s="31">
        <f>K38</f>
        <v>0</v>
      </c>
      <c r="E6" s="31">
        <f>L38</f>
        <v>0</v>
      </c>
      <c r="F6" s="32" t="e">
        <f>E6*(F$4/E$4)</f>
        <v>#DIV/0!</v>
      </c>
      <c r="I6" s="72" t="str">
        <f>PRESUPUESTO!B31</f>
        <v>Ingles</v>
      </c>
      <c r="J6" s="114"/>
      <c r="K6" s="105"/>
      <c r="L6" s="123"/>
      <c r="O6" s="130"/>
      <c r="P6" s="107"/>
      <c r="Q6" s="108"/>
      <c r="R6" s="109"/>
    </row>
    <row r="7" spans="1:18" x14ac:dyDescent="0.15">
      <c r="A7" s="14"/>
      <c r="B7" s="193" t="str">
        <f>B34</f>
        <v>Criptos</v>
      </c>
      <c r="C7" s="194"/>
      <c r="D7" s="34">
        <f>D49</f>
        <v>0</v>
      </c>
      <c r="E7" s="34">
        <f>E49</f>
        <v>0</v>
      </c>
      <c r="F7" s="35" t="e">
        <f>E7*(F$4/E$4)</f>
        <v>#DIV/0!</v>
      </c>
      <c r="I7" s="71" t="str">
        <f>PRESUPUESTO!B32</f>
        <v>Formacion</v>
      </c>
      <c r="J7" s="115"/>
      <c r="K7" s="108"/>
      <c r="L7" s="122"/>
      <c r="O7" s="129"/>
      <c r="P7" s="104"/>
      <c r="Q7" s="105"/>
      <c r="R7" s="106"/>
    </row>
    <row r="8" spans="1:18" ht="15" thickBot="1" x14ac:dyDescent="0.2">
      <c r="A8" s="14"/>
      <c r="B8" s="195" t="str">
        <f>I40</f>
        <v>DEUDA</v>
      </c>
      <c r="C8" s="196"/>
      <c r="D8" s="47">
        <f>K50</f>
        <v>0</v>
      </c>
      <c r="E8" s="47">
        <f>L50</f>
        <v>0</v>
      </c>
      <c r="F8" s="37" t="e">
        <f>E8*(F$4/E$4)</f>
        <v>#DIV/0!</v>
      </c>
      <c r="I8" s="72">
        <f>PRESUPUESTO!B33</f>
        <v>0</v>
      </c>
      <c r="J8" s="114"/>
      <c r="K8" s="105"/>
      <c r="L8" s="123"/>
      <c r="O8" s="130"/>
      <c r="P8" s="107"/>
      <c r="Q8" s="108"/>
      <c r="R8" s="109"/>
    </row>
    <row r="9" spans="1:18" x14ac:dyDescent="0.15">
      <c r="I9" s="71">
        <f>PRESUPUESTO!B34</f>
        <v>0</v>
      </c>
      <c r="J9" s="115"/>
      <c r="K9" s="108"/>
      <c r="L9" s="122"/>
      <c r="O9" s="129"/>
      <c r="P9" s="104"/>
      <c r="Q9" s="105"/>
      <c r="R9" s="106"/>
    </row>
    <row r="10" spans="1:18" x14ac:dyDescent="0.15">
      <c r="I10" s="72">
        <f>PRESUPUESTO!B35</f>
        <v>0</v>
      </c>
      <c r="J10" s="114"/>
      <c r="K10" s="105"/>
      <c r="L10" s="123"/>
      <c r="O10" s="130"/>
      <c r="P10" s="107"/>
      <c r="Q10" s="108"/>
      <c r="R10" s="109"/>
    </row>
    <row r="11" spans="1:18" x14ac:dyDescent="0.15">
      <c r="I11" s="71">
        <f>PRESUPUESTO!B36</f>
        <v>0</v>
      </c>
      <c r="J11" s="115"/>
      <c r="K11" s="108"/>
      <c r="L11" s="122"/>
      <c r="O11" s="129"/>
      <c r="P11" s="104"/>
      <c r="Q11" s="105"/>
      <c r="R11" s="106"/>
    </row>
    <row r="12" spans="1:18" x14ac:dyDescent="0.15">
      <c r="I12" s="72">
        <f>PRESUPUESTO!B37</f>
        <v>0</v>
      </c>
      <c r="J12" s="114"/>
      <c r="K12" s="105"/>
      <c r="L12" s="123"/>
      <c r="O12" s="130"/>
      <c r="P12" s="107"/>
      <c r="Q12" s="108"/>
      <c r="R12" s="109"/>
    </row>
    <row r="13" spans="1:18" x14ac:dyDescent="0.15">
      <c r="I13" s="71">
        <f>PRESUPUESTO!B38</f>
        <v>0</v>
      </c>
      <c r="J13" s="115"/>
      <c r="K13" s="108"/>
      <c r="L13" s="122"/>
      <c r="O13" s="129"/>
      <c r="P13" s="104"/>
      <c r="Q13" s="105"/>
      <c r="R13" s="106"/>
    </row>
    <row r="14" spans="1:18" x14ac:dyDescent="0.15">
      <c r="E14" s="13"/>
      <c r="I14" s="72">
        <f>PRESUPUESTO!B39</f>
        <v>0</v>
      </c>
      <c r="J14" s="114"/>
      <c r="K14" s="105"/>
      <c r="L14" s="123"/>
      <c r="O14" s="130"/>
      <c r="P14" s="107"/>
      <c r="Q14" s="108"/>
      <c r="R14" s="109"/>
    </row>
    <row r="15" spans="1:18" x14ac:dyDescent="0.15">
      <c r="E15" s="13"/>
      <c r="I15" s="71">
        <f>PRESUPUESTO!B40</f>
        <v>0</v>
      </c>
      <c r="J15" s="115"/>
      <c r="K15" s="108"/>
      <c r="L15" s="122"/>
      <c r="O15" s="129"/>
      <c r="P15" s="104"/>
      <c r="Q15" s="105"/>
      <c r="R15" s="106"/>
    </row>
    <row r="16" spans="1:18" x14ac:dyDescent="0.15">
      <c r="E16" s="13"/>
      <c r="I16" s="72">
        <f>PRESUPUESTO!B41</f>
        <v>0</v>
      </c>
      <c r="J16" s="114"/>
      <c r="K16" s="105"/>
      <c r="L16" s="123"/>
      <c r="O16" s="130"/>
      <c r="P16" s="107"/>
      <c r="Q16" s="108"/>
      <c r="R16" s="109"/>
    </row>
    <row r="17" spans="2:18" x14ac:dyDescent="0.15">
      <c r="E17" s="13"/>
      <c r="I17" s="71">
        <f>PRESUPUESTO!B42</f>
        <v>0</v>
      </c>
      <c r="J17" s="115"/>
      <c r="K17" s="108"/>
      <c r="L17" s="122"/>
      <c r="O17" s="129"/>
      <c r="P17" s="104"/>
      <c r="Q17" s="105"/>
      <c r="R17" s="106"/>
    </row>
    <row r="18" spans="2:18" ht="15" thickBot="1" x14ac:dyDescent="0.2">
      <c r="E18" s="13"/>
      <c r="I18" s="75">
        <f>PRESUPUESTO!B43</f>
        <v>0</v>
      </c>
      <c r="J18" s="114"/>
      <c r="K18" s="105"/>
      <c r="L18" s="125"/>
      <c r="O18" s="130"/>
      <c r="P18" s="107"/>
      <c r="Q18" s="108"/>
      <c r="R18" s="109"/>
    </row>
    <row r="19" spans="2:18" ht="17" thickBot="1" x14ac:dyDescent="0.2">
      <c r="E19" s="13"/>
      <c r="I19" s="69" t="s">
        <v>1</v>
      </c>
      <c r="J19" s="63"/>
      <c r="K19" s="64">
        <f>SUM(K4:K18)</f>
        <v>0</v>
      </c>
      <c r="L19" s="110">
        <f>SUM(L4:L18)</f>
        <v>0</v>
      </c>
      <c r="O19" s="129"/>
      <c r="P19" s="104"/>
      <c r="Q19" s="105"/>
      <c r="R19" s="106"/>
    </row>
    <row r="20" spans="2:18" ht="15" thickBot="1" x14ac:dyDescent="0.2">
      <c r="E20" s="13"/>
      <c r="O20" s="130"/>
      <c r="P20" s="107"/>
      <c r="Q20" s="108"/>
      <c r="R20" s="109"/>
    </row>
    <row r="21" spans="2:18" ht="15" thickBot="1" x14ac:dyDescent="0.2">
      <c r="E21" s="13"/>
      <c r="I21" s="184" t="s">
        <v>68</v>
      </c>
      <c r="J21" s="185"/>
      <c r="K21" s="185"/>
      <c r="L21" s="186"/>
      <c r="O21" s="129"/>
      <c r="P21" s="104"/>
      <c r="Q21" s="105"/>
      <c r="R21" s="106"/>
    </row>
    <row r="22" spans="2:18" ht="17" thickBot="1" x14ac:dyDescent="0.2">
      <c r="B22" s="197" t="s">
        <v>0</v>
      </c>
      <c r="C22" s="198"/>
      <c r="D22" s="198"/>
      <c r="E22" s="199"/>
      <c r="I22" s="48" t="s">
        <v>92</v>
      </c>
      <c r="J22" s="48" t="s">
        <v>91</v>
      </c>
      <c r="K22" s="48" t="s">
        <v>59</v>
      </c>
      <c r="L22" s="48" t="s">
        <v>60</v>
      </c>
      <c r="O22" s="130"/>
      <c r="P22" s="107"/>
      <c r="Q22" s="108"/>
      <c r="R22" s="109"/>
    </row>
    <row r="23" spans="2:18" ht="17" thickBot="1" x14ac:dyDescent="0.2">
      <c r="B23" s="65" t="s">
        <v>92</v>
      </c>
      <c r="C23" s="66" t="s">
        <v>91</v>
      </c>
      <c r="D23" s="66" t="s">
        <v>59</v>
      </c>
      <c r="E23" s="67" t="s">
        <v>60</v>
      </c>
      <c r="I23" s="70" t="str">
        <f>PRESUPUESTO!B47</f>
        <v>Compras</v>
      </c>
      <c r="J23" s="114"/>
      <c r="K23" s="105"/>
      <c r="L23" s="117">
        <f>IF(ISBLANK($I23), "",SUMIF(Q$5:Q$98,$I23,P$5:P$98))</f>
        <v>0</v>
      </c>
      <c r="O23" s="129"/>
      <c r="P23" s="104"/>
      <c r="Q23" s="105"/>
      <c r="R23" s="106"/>
    </row>
    <row r="24" spans="2:18" x14ac:dyDescent="0.15">
      <c r="B24" s="70" t="str">
        <f>PRESUPUESTO!B20</f>
        <v>Sueldo</v>
      </c>
      <c r="C24" s="114"/>
      <c r="D24" s="105"/>
      <c r="E24" s="121"/>
      <c r="I24" s="71" t="str">
        <f>PRESUPUESTO!B48</f>
        <v>Restaurantes</v>
      </c>
      <c r="J24" s="115"/>
      <c r="K24" s="108"/>
      <c r="L24" s="118">
        <f t="shared" ref="L24:L37" si="0">IF(ISBLANK($I24), "",SUMIF(Q$5:Q$98,$I24,P$5:P$98))</f>
        <v>0</v>
      </c>
      <c r="O24" s="130"/>
      <c r="P24" s="107"/>
      <c r="Q24" s="108"/>
      <c r="R24" s="109"/>
    </row>
    <row r="25" spans="2:18" x14ac:dyDescent="0.15">
      <c r="B25" s="71" t="str">
        <f>PRESUPUESTO!B21</f>
        <v>Dieta</v>
      </c>
      <c r="C25" s="115"/>
      <c r="D25" s="108"/>
      <c r="E25" s="122"/>
      <c r="I25" s="72" t="str">
        <f>PRESUPUESTO!B49</f>
        <v>Salud</v>
      </c>
      <c r="J25" s="114"/>
      <c r="K25" s="105"/>
      <c r="L25" s="119">
        <f t="shared" si="0"/>
        <v>0</v>
      </c>
      <c r="O25" s="129"/>
      <c r="P25" s="104"/>
      <c r="Q25" s="105"/>
      <c r="R25" s="106"/>
    </row>
    <row r="26" spans="2:18" x14ac:dyDescent="0.15">
      <c r="B26" s="72">
        <f>PRESUPUESTO!B22</f>
        <v>0</v>
      </c>
      <c r="C26" s="114"/>
      <c r="D26" s="105"/>
      <c r="E26" s="123"/>
      <c r="I26" s="71" t="str">
        <f>PRESUPUESTO!B50</f>
        <v>Entretenimiento</v>
      </c>
      <c r="J26" s="115"/>
      <c r="K26" s="108"/>
      <c r="L26" s="118">
        <f t="shared" si="0"/>
        <v>0</v>
      </c>
      <c r="O26" s="130"/>
      <c r="P26" s="107"/>
      <c r="Q26" s="108"/>
      <c r="R26" s="109"/>
    </row>
    <row r="27" spans="2:18" x14ac:dyDescent="0.15">
      <c r="B27" s="71">
        <f>PRESUPUESTO!B23</f>
        <v>0</v>
      </c>
      <c r="C27" s="115"/>
      <c r="D27" s="108"/>
      <c r="E27" s="122"/>
      <c r="I27" s="72" t="str">
        <f>PRESUPUESTO!B51</f>
        <v>Casa</v>
      </c>
      <c r="J27" s="114"/>
      <c r="K27" s="105"/>
      <c r="L27" s="119">
        <f t="shared" si="0"/>
        <v>0</v>
      </c>
      <c r="O27" s="129"/>
      <c r="P27" s="104"/>
      <c r="Q27" s="105"/>
      <c r="R27" s="106"/>
    </row>
    <row r="28" spans="2:18" x14ac:dyDescent="0.15">
      <c r="B28" s="72" t="str">
        <f>PRESUPUESTO!B24</f>
        <v>Criptos</v>
      </c>
      <c r="C28" s="114"/>
      <c r="D28" s="105"/>
      <c r="E28" s="123"/>
      <c r="I28" s="71" t="str">
        <f>PRESUPUESTO!B52</f>
        <v>Viajes</v>
      </c>
      <c r="J28" s="115"/>
      <c r="K28" s="108"/>
      <c r="L28" s="118">
        <f t="shared" si="0"/>
        <v>0</v>
      </c>
      <c r="O28" s="130"/>
      <c r="P28" s="107"/>
      <c r="Q28" s="108"/>
      <c r="R28" s="109"/>
    </row>
    <row r="29" spans="2:18" ht="15" thickBot="1" x14ac:dyDescent="0.2">
      <c r="B29" s="73">
        <f>PRESUPUESTO!B25</f>
        <v>0</v>
      </c>
      <c r="C29" s="115"/>
      <c r="D29" s="108"/>
      <c r="E29" s="124"/>
      <c r="I29" s="72" t="str">
        <f>PRESUPUESTO!B53</f>
        <v>Ropa</v>
      </c>
      <c r="J29" s="114"/>
      <c r="K29" s="105"/>
      <c r="L29" s="119">
        <f t="shared" si="0"/>
        <v>0</v>
      </c>
      <c r="O29" s="129"/>
      <c r="P29" s="104"/>
      <c r="Q29" s="105"/>
      <c r="R29" s="106"/>
    </row>
    <row r="30" spans="2:18" ht="17" thickBot="1" x14ac:dyDescent="0.2">
      <c r="B30" s="69" t="s">
        <v>1</v>
      </c>
      <c r="C30" s="63"/>
      <c r="D30" s="64">
        <f>SUM(D24:D29)</f>
        <v>0</v>
      </c>
      <c r="E30" s="110">
        <f>SUM(E24:E29)</f>
        <v>0</v>
      </c>
      <c r="I30" s="71" t="str">
        <f>PRESUPUESTO!B54</f>
        <v>Regalos</v>
      </c>
      <c r="J30" s="115"/>
      <c r="K30" s="108"/>
      <c r="L30" s="118">
        <f t="shared" si="0"/>
        <v>0</v>
      </c>
      <c r="O30" s="130"/>
      <c r="P30" s="107"/>
      <c r="Q30" s="108"/>
      <c r="R30" s="109"/>
    </row>
    <row r="31" spans="2:18" ht="15" thickBot="1" x14ac:dyDescent="0.2">
      <c r="I31" s="72" t="str">
        <f>PRESUPUESTO!B55</f>
        <v>dieta</v>
      </c>
      <c r="J31" s="114"/>
      <c r="K31" s="105"/>
      <c r="L31" s="119">
        <f t="shared" si="0"/>
        <v>0</v>
      </c>
      <c r="O31" s="129"/>
      <c r="P31" s="104"/>
      <c r="Q31" s="105"/>
      <c r="R31" s="106"/>
    </row>
    <row r="32" spans="2:18" ht="15" thickBot="1" x14ac:dyDescent="0.2">
      <c r="B32" s="187" t="s">
        <v>29</v>
      </c>
      <c r="C32" s="188"/>
      <c r="D32" s="188"/>
      <c r="E32" s="189"/>
      <c r="I32" s="71">
        <f>PRESUPUESTO!B56</f>
        <v>0</v>
      </c>
      <c r="J32" s="115"/>
      <c r="K32" s="108"/>
      <c r="L32" s="118">
        <f t="shared" si="0"/>
        <v>0</v>
      </c>
      <c r="O32" s="130"/>
      <c r="P32" s="107"/>
      <c r="Q32" s="108"/>
      <c r="R32" s="109"/>
    </row>
    <row r="33" spans="2:18" ht="17" thickBot="1" x14ac:dyDescent="0.2">
      <c r="B33" s="48" t="s">
        <v>92</v>
      </c>
      <c r="C33" s="48" t="s">
        <v>91</v>
      </c>
      <c r="D33" s="48" t="s">
        <v>59</v>
      </c>
      <c r="E33" s="48" t="s">
        <v>60</v>
      </c>
      <c r="I33" s="72">
        <f>PRESUPUESTO!B57</f>
        <v>0</v>
      </c>
      <c r="J33" s="114"/>
      <c r="K33" s="105"/>
      <c r="L33" s="119">
        <f t="shared" si="0"/>
        <v>0</v>
      </c>
      <c r="O33" s="129"/>
      <c r="P33" s="104"/>
      <c r="Q33" s="105"/>
      <c r="R33" s="106"/>
    </row>
    <row r="34" spans="2:18" x14ac:dyDescent="0.15">
      <c r="B34" s="70" t="str">
        <f>PRESUPUESTO!B65</f>
        <v>Criptos</v>
      </c>
      <c r="C34" s="114"/>
      <c r="D34" s="105"/>
      <c r="E34" s="121"/>
      <c r="I34" s="71">
        <f>PRESUPUESTO!B58</f>
        <v>0</v>
      </c>
      <c r="J34" s="115"/>
      <c r="K34" s="108"/>
      <c r="L34" s="118">
        <f t="shared" si="0"/>
        <v>0</v>
      </c>
      <c r="O34" s="130"/>
      <c r="P34" s="107"/>
      <c r="Q34" s="108"/>
      <c r="R34" s="109"/>
    </row>
    <row r="35" spans="2:18" x14ac:dyDescent="0.15">
      <c r="B35" s="71" t="str">
        <f>PRESUPUESTO!B66</f>
        <v>Fono emerg.</v>
      </c>
      <c r="C35" s="115"/>
      <c r="D35" s="108"/>
      <c r="E35" s="122"/>
      <c r="G35" s="15"/>
      <c r="I35" s="72">
        <f>PRESUPUESTO!B59</f>
        <v>0</v>
      </c>
      <c r="J35" s="114"/>
      <c r="K35" s="105"/>
      <c r="L35" s="119">
        <f t="shared" si="0"/>
        <v>0</v>
      </c>
      <c r="O35" s="129"/>
      <c r="P35" s="104"/>
      <c r="Q35" s="105"/>
      <c r="R35" s="106"/>
    </row>
    <row r="36" spans="2:18" x14ac:dyDescent="0.15">
      <c r="B36" s="72" t="str">
        <f>PRESUPUESTO!B67</f>
        <v>GOIN</v>
      </c>
      <c r="C36" s="114"/>
      <c r="D36" s="105"/>
      <c r="E36" s="123"/>
      <c r="I36" s="71">
        <f>PRESUPUESTO!B60</f>
        <v>0</v>
      </c>
      <c r="J36" s="115"/>
      <c r="K36" s="108"/>
      <c r="L36" s="118">
        <f t="shared" si="0"/>
        <v>0</v>
      </c>
      <c r="O36" s="130"/>
      <c r="P36" s="107"/>
      <c r="Q36" s="108"/>
      <c r="R36" s="109"/>
    </row>
    <row r="37" spans="2:18" ht="15" customHeight="1" thickBot="1" x14ac:dyDescent="0.2">
      <c r="B37" s="71" t="str">
        <f>PRESUPUESTO!B68</f>
        <v>Inversion 1</v>
      </c>
      <c r="C37" s="115"/>
      <c r="D37" s="108"/>
      <c r="E37" s="122"/>
      <c r="F37" s="14"/>
      <c r="I37" s="75">
        <f>PRESUPUESTO!B61</f>
        <v>0</v>
      </c>
      <c r="J37" s="114"/>
      <c r="K37" s="105"/>
      <c r="L37" s="120">
        <f t="shared" si="0"/>
        <v>0</v>
      </c>
      <c r="O37" s="129"/>
      <c r="P37" s="104"/>
      <c r="Q37" s="105"/>
      <c r="R37" s="106"/>
    </row>
    <row r="38" spans="2:18" ht="16" x14ac:dyDescent="0.15">
      <c r="B38" s="72" t="str">
        <f>PRESUPUESTO!B69</f>
        <v>Inversion 2</v>
      </c>
      <c r="C38" s="114"/>
      <c r="D38" s="105"/>
      <c r="E38" s="123"/>
      <c r="F38" s="16"/>
      <c r="I38" s="66" t="s">
        <v>1</v>
      </c>
      <c r="J38" s="48"/>
      <c r="K38" s="60">
        <f>SUM(K23:K37)</f>
        <v>0</v>
      </c>
      <c r="L38" s="116">
        <f>SUM(L23:L37)</f>
        <v>0</v>
      </c>
      <c r="O38" s="130"/>
      <c r="P38" s="107"/>
      <c r="Q38" s="108"/>
      <c r="R38" s="109"/>
    </row>
    <row r="39" spans="2:18" ht="15" thickBot="1" x14ac:dyDescent="0.2">
      <c r="B39" s="71" t="str">
        <f>PRESUPUESTO!B70</f>
        <v>Ahorro banco</v>
      </c>
      <c r="C39" s="115"/>
      <c r="D39" s="108"/>
      <c r="E39" s="122"/>
      <c r="F39" s="17"/>
      <c r="O39" s="129"/>
      <c r="P39" s="104"/>
      <c r="Q39" s="105"/>
      <c r="R39" s="106"/>
    </row>
    <row r="40" spans="2:18" ht="15" thickBot="1" x14ac:dyDescent="0.2">
      <c r="B40" s="72">
        <f>PRESUPUESTO!B71</f>
        <v>0</v>
      </c>
      <c r="C40" s="114"/>
      <c r="D40" s="105"/>
      <c r="E40" s="123"/>
      <c r="F40" s="17"/>
      <c r="I40" s="190" t="s">
        <v>30</v>
      </c>
      <c r="J40" s="191"/>
      <c r="K40" s="191"/>
      <c r="L40" s="192"/>
      <c r="O40" s="130"/>
      <c r="P40" s="107"/>
      <c r="Q40" s="108"/>
      <c r="R40" s="109"/>
    </row>
    <row r="41" spans="2:18" ht="17" thickBot="1" x14ac:dyDescent="0.2">
      <c r="B41" s="71">
        <f>PRESUPUESTO!B72</f>
        <v>0</v>
      </c>
      <c r="C41" s="115"/>
      <c r="D41" s="108"/>
      <c r="E41" s="122"/>
      <c r="F41" s="17"/>
      <c r="I41" s="48" t="s">
        <v>92</v>
      </c>
      <c r="J41" s="48" t="s">
        <v>91</v>
      </c>
      <c r="K41" s="48" t="s">
        <v>59</v>
      </c>
      <c r="L41" s="48" t="s">
        <v>60</v>
      </c>
      <c r="O41" s="129"/>
      <c r="P41" s="104"/>
      <c r="Q41" s="105"/>
      <c r="R41" s="106"/>
    </row>
    <row r="42" spans="2:18" x14ac:dyDescent="0.15">
      <c r="B42" s="72">
        <f>PRESUPUESTO!B73</f>
        <v>0</v>
      </c>
      <c r="C42" s="114"/>
      <c r="D42" s="105"/>
      <c r="E42" s="123"/>
      <c r="F42" s="17"/>
      <c r="I42" s="70" t="str">
        <f>PRESUPUESTO!B83</f>
        <v>Hipoteca</v>
      </c>
      <c r="J42" s="114"/>
      <c r="K42" s="105"/>
      <c r="L42" s="121"/>
      <c r="O42" s="130"/>
      <c r="P42" s="107"/>
      <c r="Q42" s="108"/>
      <c r="R42" s="109"/>
    </row>
    <row r="43" spans="2:18" x14ac:dyDescent="0.15">
      <c r="B43" s="71">
        <f>PRESUPUESTO!B74</f>
        <v>0</v>
      </c>
      <c r="C43" s="115"/>
      <c r="D43" s="108"/>
      <c r="E43" s="122"/>
      <c r="F43" s="17"/>
      <c r="I43" s="71" t="str">
        <f>PRESUPUESTO!B84</f>
        <v>Préstamo 1</v>
      </c>
      <c r="J43" s="115"/>
      <c r="K43" s="108"/>
      <c r="L43" s="122"/>
      <c r="O43" s="129"/>
      <c r="P43" s="104"/>
      <c r="Q43" s="105"/>
      <c r="R43" s="106"/>
    </row>
    <row r="44" spans="2:18" x14ac:dyDescent="0.15">
      <c r="B44" s="72">
        <f>PRESUPUESTO!B75</f>
        <v>0</v>
      </c>
      <c r="C44" s="114"/>
      <c r="D44" s="105"/>
      <c r="E44" s="123"/>
      <c r="F44" s="17"/>
      <c r="I44" s="72" t="str">
        <f>PRESUPUESTO!B85</f>
        <v>Préstamo 2</v>
      </c>
      <c r="J44" s="114"/>
      <c r="K44" s="105"/>
      <c r="L44" s="123"/>
      <c r="O44" s="130"/>
      <c r="P44" s="107"/>
      <c r="Q44" s="108"/>
      <c r="R44" s="109"/>
    </row>
    <row r="45" spans="2:18" x14ac:dyDescent="0.15">
      <c r="B45" s="71">
        <f>PRESUPUESTO!B76</f>
        <v>0</v>
      </c>
      <c r="C45" s="115"/>
      <c r="D45" s="108"/>
      <c r="E45" s="122"/>
      <c r="F45" s="17"/>
      <c r="I45" s="71" t="str">
        <f>PRESUPUESTO!B86</f>
        <v>Préstamo 3</v>
      </c>
      <c r="J45" s="115"/>
      <c r="K45" s="108"/>
      <c r="L45" s="122"/>
      <c r="O45" s="129"/>
      <c r="P45" s="104"/>
      <c r="Q45" s="105"/>
      <c r="R45" s="106"/>
    </row>
    <row r="46" spans="2:18" x14ac:dyDescent="0.15">
      <c r="B46" s="72">
        <f>PRESUPUESTO!B77</f>
        <v>0</v>
      </c>
      <c r="C46" s="114"/>
      <c r="D46" s="105"/>
      <c r="E46" s="123"/>
      <c r="F46" s="17"/>
      <c r="I46" s="72">
        <f>PRESUPUESTO!B87</f>
        <v>0</v>
      </c>
      <c r="J46" s="114"/>
      <c r="K46" s="105"/>
      <c r="L46" s="123"/>
      <c r="O46" s="130"/>
      <c r="P46" s="107"/>
      <c r="Q46" s="108"/>
      <c r="R46" s="109"/>
    </row>
    <row r="47" spans="2:18" x14ac:dyDescent="0.15">
      <c r="B47" s="71">
        <f>PRESUPUESTO!B78</f>
        <v>0</v>
      </c>
      <c r="C47" s="115"/>
      <c r="D47" s="108"/>
      <c r="E47" s="122"/>
      <c r="F47" s="17"/>
      <c r="I47" s="71">
        <f>PRESUPUESTO!B88</f>
        <v>0</v>
      </c>
      <c r="J47" s="115"/>
      <c r="K47" s="108"/>
      <c r="L47" s="122"/>
      <c r="O47" s="129"/>
      <c r="P47" s="104"/>
      <c r="Q47" s="105"/>
      <c r="R47" s="106"/>
    </row>
    <row r="48" spans="2:18" ht="15" thickBot="1" x14ac:dyDescent="0.2">
      <c r="B48" s="72">
        <f>PRESUPUESTO!B79</f>
        <v>0</v>
      </c>
      <c r="C48" s="114"/>
      <c r="D48" s="105"/>
      <c r="E48" s="125"/>
      <c r="F48" s="17"/>
      <c r="I48" s="72">
        <f>PRESUPUESTO!B89</f>
        <v>0</v>
      </c>
      <c r="J48" s="114"/>
      <c r="K48" s="105"/>
      <c r="L48" s="123"/>
      <c r="O48" s="130"/>
      <c r="P48" s="107"/>
      <c r="Q48" s="108"/>
      <c r="R48" s="109"/>
    </row>
    <row r="49" spans="2:18" ht="17" thickBot="1" x14ac:dyDescent="0.2">
      <c r="B49" s="66" t="s">
        <v>1</v>
      </c>
      <c r="C49" s="48"/>
      <c r="D49" s="60">
        <f>SUM(D34:D48)</f>
        <v>0</v>
      </c>
      <c r="E49" s="116">
        <f>SUM(E34:E48)</f>
        <v>0</v>
      </c>
      <c r="F49" s="17"/>
      <c r="I49" s="71">
        <f>PRESUPUESTO!B90</f>
        <v>0</v>
      </c>
      <c r="J49" s="115"/>
      <c r="K49" s="108"/>
      <c r="L49" s="124"/>
      <c r="O49" s="129"/>
      <c r="P49" s="104"/>
      <c r="Q49" s="105"/>
      <c r="R49" s="106"/>
    </row>
    <row r="50" spans="2:18" ht="16" x14ac:dyDescent="0.15">
      <c r="F50" s="17"/>
      <c r="I50" s="66" t="s">
        <v>1</v>
      </c>
      <c r="J50" s="48"/>
      <c r="K50" s="60">
        <f>SUM(K42:K49)</f>
        <v>0</v>
      </c>
      <c r="L50" s="116">
        <f>SUM(L42:L49)</f>
        <v>0</v>
      </c>
      <c r="O50" s="130"/>
      <c r="P50" s="107"/>
      <c r="Q50" s="108"/>
      <c r="R50" s="109"/>
    </row>
    <row r="51" spans="2:18" x14ac:dyDescent="0.15">
      <c r="F51" s="17"/>
      <c r="O51" s="129"/>
      <c r="P51" s="104"/>
      <c r="Q51" s="105"/>
      <c r="R51" s="106"/>
    </row>
    <row r="52" spans="2:18" x14ac:dyDescent="0.15">
      <c r="B52">
        <f>PRESUPUESTO!B81</f>
        <v>0</v>
      </c>
      <c r="O52" s="130"/>
      <c r="P52" s="107"/>
      <c r="Q52" s="108"/>
      <c r="R52" s="109"/>
    </row>
    <row r="53" spans="2:18" x14ac:dyDescent="0.15">
      <c r="O53" s="129"/>
      <c r="P53" s="104"/>
      <c r="Q53" s="105"/>
      <c r="R53" s="106"/>
    </row>
    <row r="54" spans="2:18" x14ac:dyDescent="0.15">
      <c r="O54" s="130"/>
      <c r="P54" s="107"/>
      <c r="Q54" s="108"/>
      <c r="R54" s="109"/>
    </row>
    <row r="55" spans="2:18" x14ac:dyDescent="0.15">
      <c r="O55" s="129"/>
      <c r="P55" s="104"/>
      <c r="Q55" s="105"/>
      <c r="R55" s="106"/>
    </row>
    <row r="56" spans="2:18" x14ac:dyDescent="0.15">
      <c r="O56" s="130"/>
      <c r="P56" s="107"/>
      <c r="Q56" s="108"/>
      <c r="R56" s="109"/>
    </row>
    <row r="57" spans="2:18" x14ac:dyDescent="0.15">
      <c r="O57" s="129"/>
      <c r="P57" s="104"/>
      <c r="Q57" s="105"/>
      <c r="R57" s="106"/>
    </row>
    <row r="58" spans="2:18" x14ac:dyDescent="0.15">
      <c r="O58" s="130"/>
      <c r="P58" s="107"/>
      <c r="Q58" s="108"/>
      <c r="R58" s="109"/>
    </row>
    <row r="59" spans="2:18" x14ac:dyDescent="0.15">
      <c r="O59" s="129"/>
      <c r="P59" s="104"/>
      <c r="Q59" s="105"/>
      <c r="R59" s="106"/>
    </row>
    <row r="60" spans="2:18" x14ac:dyDescent="0.15">
      <c r="O60" s="130"/>
      <c r="P60" s="107"/>
      <c r="Q60" s="108"/>
      <c r="R60" s="109"/>
    </row>
    <row r="61" spans="2:18" x14ac:dyDescent="0.15">
      <c r="O61" s="129"/>
      <c r="P61" s="104"/>
      <c r="Q61" s="105"/>
      <c r="R61" s="106"/>
    </row>
    <row r="62" spans="2:18" x14ac:dyDescent="0.15">
      <c r="O62" s="130"/>
      <c r="P62" s="107"/>
      <c r="Q62" s="108"/>
      <c r="R62" s="109"/>
    </row>
    <row r="63" spans="2:18" x14ac:dyDescent="0.15">
      <c r="O63" s="129"/>
      <c r="P63" s="104"/>
      <c r="Q63" s="105"/>
      <c r="R63" s="106"/>
    </row>
    <row r="64" spans="2:18" x14ac:dyDescent="0.15">
      <c r="O64" s="130"/>
      <c r="P64" s="107"/>
      <c r="Q64" s="108"/>
      <c r="R64" s="109"/>
    </row>
    <row r="65" spans="15:18" x14ac:dyDescent="0.15">
      <c r="O65" s="129"/>
      <c r="P65" s="104"/>
      <c r="Q65" s="105"/>
      <c r="R65" s="106"/>
    </row>
    <row r="66" spans="15:18" x14ac:dyDescent="0.15">
      <c r="O66" s="130"/>
      <c r="P66" s="107"/>
      <c r="Q66" s="108"/>
      <c r="R66" s="109"/>
    </row>
    <row r="67" spans="15:18" x14ac:dyDescent="0.15">
      <c r="O67" s="129"/>
      <c r="P67" s="104"/>
      <c r="Q67" s="105"/>
      <c r="R67" s="106"/>
    </row>
    <row r="68" spans="15:18" x14ac:dyDescent="0.15">
      <c r="O68" s="130"/>
      <c r="P68" s="107"/>
      <c r="Q68" s="108"/>
      <c r="R68" s="109"/>
    </row>
    <row r="69" spans="15:18" x14ac:dyDescent="0.15">
      <c r="O69" s="129"/>
      <c r="P69" s="104"/>
      <c r="Q69" s="105"/>
      <c r="R69" s="106"/>
    </row>
    <row r="70" spans="15:18" x14ac:dyDescent="0.15">
      <c r="O70" s="130"/>
      <c r="P70" s="107"/>
      <c r="Q70" s="108"/>
      <c r="R70" s="109"/>
    </row>
    <row r="71" spans="15:18" x14ac:dyDescent="0.15">
      <c r="O71" s="129"/>
      <c r="P71" s="104"/>
      <c r="Q71" s="105"/>
      <c r="R71" s="106"/>
    </row>
    <row r="72" spans="15:18" x14ac:dyDescent="0.15">
      <c r="O72" s="130"/>
      <c r="P72" s="107"/>
      <c r="Q72" s="108"/>
      <c r="R72" s="109"/>
    </row>
    <row r="73" spans="15:18" x14ac:dyDescent="0.15">
      <c r="O73" s="129"/>
      <c r="P73" s="104"/>
      <c r="Q73" s="105"/>
      <c r="R73" s="106"/>
    </row>
    <row r="74" spans="15:18" x14ac:dyDescent="0.15">
      <c r="O74" s="130"/>
      <c r="P74" s="107"/>
      <c r="Q74" s="108"/>
      <c r="R74" s="109"/>
    </row>
    <row r="75" spans="15:18" x14ac:dyDescent="0.15">
      <c r="O75" s="129"/>
      <c r="P75" s="104"/>
      <c r="Q75" s="105"/>
      <c r="R75" s="106"/>
    </row>
    <row r="76" spans="15:18" x14ac:dyDescent="0.15">
      <c r="O76" s="130"/>
      <c r="P76" s="107"/>
      <c r="Q76" s="108"/>
      <c r="R76" s="109"/>
    </row>
    <row r="77" spans="15:18" x14ac:dyDescent="0.15">
      <c r="O77" s="129"/>
      <c r="P77" s="104"/>
      <c r="Q77" s="105"/>
      <c r="R77" s="106"/>
    </row>
    <row r="78" spans="15:18" x14ac:dyDescent="0.15">
      <c r="O78" s="130"/>
      <c r="P78" s="107"/>
      <c r="Q78" s="108"/>
      <c r="R78" s="109"/>
    </row>
    <row r="79" spans="15:18" x14ac:dyDescent="0.15">
      <c r="O79" s="129"/>
      <c r="P79" s="104"/>
      <c r="Q79" s="105"/>
      <c r="R79" s="106"/>
    </row>
    <row r="80" spans="15:18" x14ac:dyDescent="0.15">
      <c r="O80" s="130"/>
      <c r="P80" s="107"/>
      <c r="Q80" s="108"/>
      <c r="R80" s="109"/>
    </row>
    <row r="81" spans="15:18" x14ac:dyDescent="0.15">
      <c r="O81" s="129"/>
      <c r="P81" s="104"/>
      <c r="Q81" s="105"/>
      <c r="R81" s="106"/>
    </row>
    <row r="82" spans="15:18" x14ac:dyDescent="0.15">
      <c r="O82" s="130"/>
      <c r="P82" s="107"/>
      <c r="Q82" s="108"/>
      <c r="R82" s="109"/>
    </row>
    <row r="83" spans="15:18" x14ac:dyDescent="0.15">
      <c r="O83" s="129"/>
      <c r="P83" s="104"/>
      <c r="Q83" s="105"/>
      <c r="R83" s="106"/>
    </row>
    <row r="84" spans="15:18" x14ac:dyDescent="0.15">
      <c r="O84" s="130"/>
      <c r="P84" s="107"/>
      <c r="Q84" s="108"/>
      <c r="R84" s="109"/>
    </row>
    <row r="85" spans="15:18" x14ac:dyDescent="0.15">
      <c r="O85" s="129"/>
      <c r="P85" s="104"/>
      <c r="Q85" s="105"/>
      <c r="R85" s="106"/>
    </row>
    <row r="86" spans="15:18" x14ac:dyDescent="0.15">
      <c r="O86" s="130"/>
      <c r="P86" s="107"/>
      <c r="Q86" s="108"/>
      <c r="R86" s="109"/>
    </row>
    <row r="87" spans="15:18" x14ac:dyDescent="0.15">
      <c r="O87" s="129"/>
      <c r="P87" s="104"/>
      <c r="Q87" s="105"/>
      <c r="R87" s="106"/>
    </row>
    <row r="88" spans="15:18" x14ac:dyDescent="0.15">
      <c r="O88" s="130"/>
      <c r="P88" s="107"/>
      <c r="Q88" s="108"/>
      <c r="R88" s="109"/>
    </row>
    <row r="89" spans="15:18" x14ac:dyDescent="0.15">
      <c r="O89" s="129"/>
      <c r="P89" s="104"/>
      <c r="Q89" s="105"/>
      <c r="R89" s="106"/>
    </row>
    <row r="90" spans="15:18" x14ac:dyDescent="0.15">
      <c r="O90" s="130"/>
      <c r="P90" s="107"/>
      <c r="Q90" s="108"/>
      <c r="R90" s="109"/>
    </row>
    <row r="91" spans="15:18" x14ac:dyDescent="0.15">
      <c r="O91" s="129"/>
      <c r="P91" s="104"/>
      <c r="Q91" s="105"/>
      <c r="R91" s="106"/>
    </row>
    <row r="92" spans="15:18" x14ac:dyDescent="0.15">
      <c r="O92" s="130"/>
      <c r="P92" s="107"/>
      <c r="Q92" s="108"/>
      <c r="R92" s="109"/>
    </row>
    <row r="93" spans="15:18" x14ac:dyDescent="0.15">
      <c r="O93" s="129"/>
      <c r="P93" s="104"/>
      <c r="Q93" s="105"/>
      <c r="R93" s="106"/>
    </row>
    <row r="94" spans="15:18" x14ac:dyDescent="0.15">
      <c r="O94" s="130"/>
      <c r="P94" s="107"/>
      <c r="Q94" s="108"/>
      <c r="R94" s="109"/>
    </row>
    <row r="95" spans="15:18" x14ac:dyDescent="0.15">
      <c r="O95" s="129"/>
      <c r="P95" s="104"/>
      <c r="Q95" s="105"/>
      <c r="R95" s="106"/>
    </row>
    <row r="96" spans="15:18" x14ac:dyDescent="0.15">
      <c r="O96" s="130"/>
      <c r="P96" s="107"/>
      <c r="Q96" s="108"/>
      <c r="R96" s="109"/>
    </row>
    <row r="97" spans="14:18" x14ac:dyDescent="0.15">
      <c r="O97" s="129"/>
      <c r="P97" s="104"/>
      <c r="Q97" s="105"/>
      <c r="R97" s="106"/>
    </row>
    <row r="98" spans="14:18" ht="15" thickBot="1" x14ac:dyDescent="0.2">
      <c r="O98" s="131"/>
      <c r="P98" s="111"/>
      <c r="Q98" s="112"/>
      <c r="R98" s="113"/>
    </row>
    <row r="100" spans="14:18" x14ac:dyDescent="0.15">
      <c r="N100" s="15"/>
      <c r="O100" s="15"/>
      <c r="P100" s="15"/>
      <c r="Q100" s="15"/>
    </row>
    <row r="101" spans="14:18" x14ac:dyDescent="0.15">
      <c r="N101" s="15"/>
      <c r="O101" s="15"/>
      <c r="P101" s="15"/>
      <c r="Q101" s="15"/>
    </row>
    <row r="102" spans="14:18" ht="16" x14ac:dyDescent="0.15">
      <c r="N102" s="81"/>
      <c r="O102" s="81"/>
      <c r="P102" s="81"/>
      <c r="Q102" s="81"/>
    </row>
    <row r="103" spans="14:18" x14ac:dyDescent="0.15">
      <c r="N103" s="18"/>
      <c r="O103" s="19"/>
      <c r="P103" s="79"/>
      <c r="Q103" s="16"/>
    </row>
    <row r="104" spans="14:18" x14ac:dyDescent="0.15">
      <c r="N104" s="18"/>
      <c r="O104" s="19"/>
      <c r="P104" s="79"/>
      <c r="Q104" s="16"/>
    </row>
    <row r="105" spans="14:18" x14ac:dyDescent="0.15">
      <c r="N105" s="18"/>
      <c r="O105" s="19"/>
      <c r="P105" s="79"/>
      <c r="Q105" s="16"/>
    </row>
    <row r="106" spans="14:18" x14ac:dyDescent="0.15">
      <c r="N106" s="18"/>
      <c r="O106" s="19"/>
      <c r="P106" s="79"/>
      <c r="Q106" s="16"/>
    </row>
    <row r="107" spans="14:18" x14ac:dyDescent="0.15">
      <c r="N107" s="18"/>
      <c r="O107" s="19"/>
      <c r="P107" s="79"/>
      <c r="Q107" s="16"/>
    </row>
    <row r="108" spans="14:18" x14ac:dyDescent="0.15">
      <c r="N108" s="18"/>
      <c r="O108" s="19"/>
      <c r="P108" s="79"/>
      <c r="Q108" s="16"/>
    </row>
    <row r="109" spans="14:18" x14ac:dyDescent="0.15">
      <c r="N109" s="18"/>
      <c r="O109" s="19"/>
      <c r="P109" s="79"/>
      <c r="Q109" s="16"/>
    </row>
  </sheetData>
  <mergeCells count="13">
    <mergeCell ref="B22:E22"/>
    <mergeCell ref="B32:E32"/>
    <mergeCell ref="O2:R3"/>
    <mergeCell ref="I40:L40"/>
    <mergeCell ref="B6:C6"/>
    <mergeCell ref="B7:C7"/>
    <mergeCell ref="B8:C8"/>
    <mergeCell ref="B3:C3"/>
    <mergeCell ref="B4:C4"/>
    <mergeCell ref="B5:C5"/>
    <mergeCell ref="I2:L2"/>
    <mergeCell ref="I21:L21"/>
    <mergeCell ref="B2:F2"/>
  </mergeCells>
  <dataValidations disablePrompts="1" count="1">
    <dataValidation type="list" allowBlank="1" showInputMessage="1" showErrorMessage="1" sqref="P99:P106 Q5:Q98" xr:uid="{00000000-0002-0000-0800-000000000000}">
      <formula1>$I$23:$I$37</formula1>
    </dataValidation>
  </dataValidations>
  <pageMargins left="0.7" right="0.7" top="0.75" bottom="0.75" header="0.3" footer="0.3"/>
  <pageSetup paperSize="9" orientation="portrait" r:id="rId1"/>
  <headerFooter>
    <oddHeader>&amp;L&amp;G&amp;Cwww.gestionartudinero.com 
hola@gestionartudinero.com</oddHeader>
    <oddFooter>&amp;C&amp;"-,Negrita"www.gestionartudinero.com 
hola@gestionartudinero.com</oddFooter>
  </headerFooter>
  <ignoredErrors>
    <ignoredError sqref="F5:F8" evalErro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INDICE</vt:lpstr>
      <vt:lpstr>PRESUPUESTO</vt:lpstr>
      <vt:lpstr>AHORRO</vt:lpstr>
      <vt:lpstr>DEUDA</vt:lpstr>
      <vt:lpstr>1,ENERO</vt:lpstr>
      <vt:lpstr>2,FEBRERO</vt:lpstr>
      <vt:lpstr>3,MARZO</vt:lpstr>
      <vt:lpstr>4,ABRIL</vt:lpstr>
      <vt:lpstr>5,MAYO</vt:lpstr>
      <vt:lpstr>6,JUNIO</vt:lpstr>
      <vt:lpstr>7,JULIO </vt:lpstr>
      <vt:lpstr>8,AGOSTO</vt:lpstr>
      <vt:lpstr>9,SEPTIEMBRE</vt:lpstr>
      <vt:lpstr>10,OCTUBRE</vt:lpstr>
      <vt:lpstr>11,NOVIEMBRE</vt:lpstr>
      <vt:lpstr>12,DICIEMBRE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Ewelina Dagmara Kalich</cp:lastModifiedBy>
  <cp:lastPrinted>2023-04-07T10:02:57Z</cp:lastPrinted>
  <dcterms:created xsi:type="dcterms:W3CDTF">2023-02-08T12:06:05Z</dcterms:created>
  <dcterms:modified xsi:type="dcterms:W3CDTF">2023-10-19T15:43:31Z</dcterms:modified>
</cp:coreProperties>
</file>